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48" windowHeight="13620" activeTab="1"/>
  </bookViews>
  <sheets>
    <sheet name="文字表|Text" sheetId="8" r:id="rId1"/>
    <sheet name="英雄表1|Hero" sheetId="2" r:id="rId2"/>
  </sheets>
  <calcPr calcId="144525"/>
</workbook>
</file>

<file path=xl/sharedStrings.xml><?xml version="1.0" encoding="utf-8"?>
<sst xmlns="http://schemas.openxmlformats.org/spreadsheetml/2006/main" count="374" uniqueCount="204">
  <si>
    <t>id</t>
  </si>
  <si>
    <t>type</t>
  </si>
  <si>
    <t>group</t>
  </si>
  <si>
    <t>quality</t>
  </si>
  <si>
    <t>icon</t>
  </si>
  <si>
    <t>weight</t>
  </si>
  <si>
    <t>number1</t>
  </si>
  <si>
    <t>number2</t>
  </si>
  <si>
    <t>number3</t>
  </si>
  <si>
    <t>number4</t>
  </si>
  <si>
    <t>number5</t>
  </si>
  <si>
    <t>number6</t>
  </si>
  <si>
    <t>number7</t>
  </si>
  <si>
    <t>number8</t>
  </si>
  <si>
    <t>number9</t>
  </si>
  <si>
    <t>number10</t>
  </si>
  <si>
    <t>number11</t>
  </si>
  <si>
    <t>number12</t>
  </si>
  <si>
    <t>number13</t>
  </si>
  <si>
    <t>number14</t>
  </si>
  <si>
    <t>number15</t>
  </si>
  <si>
    <t>number16</t>
  </si>
  <si>
    <t>number17</t>
  </si>
  <si>
    <t>number18</t>
  </si>
  <si>
    <t>number19</t>
  </si>
  <si>
    <t>number20</t>
  </si>
  <si>
    <t>int</t>
  </si>
  <si>
    <t>string</t>
  </si>
  <si>
    <t>内容</t>
  </si>
  <si>
    <t>1、基础字
2、武将组合字
3、buff文字
4、铲子</t>
  </si>
  <si>
    <t>组合文字</t>
  </si>
  <si>
    <t>品质</t>
  </si>
  <si>
    <t>权重</t>
  </si>
  <si>
    <t>最大数量1</t>
  </si>
  <si>
    <t>最大数量2</t>
  </si>
  <si>
    <t>最大数量3</t>
  </si>
  <si>
    <t>最大数量4</t>
  </si>
  <si>
    <t>最大数量5</t>
  </si>
  <si>
    <t>最大数量6</t>
  </si>
  <si>
    <t>最大数量7</t>
  </si>
  <si>
    <t>最大数量8</t>
  </si>
  <si>
    <t>最大数量9</t>
  </si>
  <si>
    <t>最大数量10</t>
  </si>
  <si>
    <t>最大数量11</t>
  </si>
  <si>
    <t>最大数量12</t>
  </si>
  <si>
    <t>最大数量13</t>
  </si>
  <si>
    <t>最大数量14</t>
  </si>
  <si>
    <t>最大数量15</t>
  </si>
  <si>
    <t>最大数量16</t>
  </si>
  <si>
    <t>最大数量17</t>
  </si>
  <si>
    <t>最大数量18</t>
  </si>
  <si>
    <t>最大数量19</t>
  </si>
  <si>
    <t>最大数量20</t>
  </si>
  <si>
    <t>刀</t>
  </si>
  <si>
    <t>枪</t>
  </si>
  <si>
    <t>棍</t>
  </si>
  <si>
    <t>弓</t>
  </si>
  <si>
    <t>营</t>
  </si>
  <si>
    <t>悟</t>
  </si>
  <si>
    <t>空</t>
  </si>
  <si>
    <t>能</t>
  </si>
  <si>
    <t>净</t>
  </si>
  <si>
    <t>哪</t>
  </si>
  <si>
    <t>金</t>
  </si>
  <si>
    <t>木</t>
  </si>
  <si>
    <t>吒</t>
  </si>
  <si>
    <t>杨</t>
  </si>
  <si>
    <t>戬</t>
  </si>
  <si>
    <t>王</t>
  </si>
  <si>
    <t>母</t>
  </si>
  <si>
    <t>阎</t>
  </si>
  <si>
    <t>玉</t>
  </si>
  <si>
    <t>帝</t>
  </si>
  <si>
    <t>嫦</t>
  </si>
  <si>
    <t>娥</t>
  </si>
  <si>
    <t>李</t>
  </si>
  <si>
    <t>靖</t>
  </si>
  <si>
    <t>铲</t>
  </si>
  <si>
    <t>桃</t>
  </si>
  <si>
    <t>name</t>
  </si>
  <si>
    <t>herotype</t>
  </si>
  <si>
    <t>weapon</t>
  </si>
  <si>
    <t>text</t>
  </si>
  <si>
    <t>res</t>
  </si>
  <si>
    <t>level</t>
  </si>
  <si>
    <t>startweapon</t>
  </si>
  <si>
    <t>personalweapon</t>
  </si>
  <si>
    <t>exp</t>
  </si>
  <si>
    <t>atk</t>
  </si>
  <si>
    <t>atk_range</t>
  </si>
  <si>
    <t>level_limit</t>
  </si>
  <si>
    <t>size</t>
  </si>
  <si>
    <t>critical_chance</t>
  </si>
  <si>
    <t>critical_dam</t>
  </si>
  <si>
    <t>atk_id</t>
  </si>
  <si>
    <t>act_skill</t>
  </si>
  <si>
    <t>int[]</t>
  </si>
  <si>
    <t>float</t>
  </si>
  <si>
    <t>武器名称</t>
  </si>
  <si>
    <t>1、近战
2、远程</t>
  </si>
  <si>
    <t>英雄类型
1、基础字
2、合成武将
3、道具功能</t>
  </si>
  <si>
    <t>武将品质
1、绿色
2、蓝色
3、紫色
4、橙色</t>
  </si>
  <si>
    <t>携带武器
1、刀
2、枪
3、棍
4、弓
5、特殊</t>
  </si>
  <si>
    <t>组成文字</t>
  </si>
  <si>
    <t>图标</t>
  </si>
  <si>
    <t>资源</t>
  </si>
  <si>
    <t>等级</t>
  </si>
  <si>
    <t>默认武器</t>
  </si>
  <si>
    <t>专属武器</t>
  </si>
  <si>
    <t>升级经验</t>
  </si>
  <si>
    <t>攻击力
实际攻击力=攻击力系数*等级系数+武器攻击力</t>
  </si>
  <si>
    <t>射程</t>
  </si>
  <si>
    <t>等级上限</t>
  </si>
  <si>
    <t>体积</t>
  </si>
  <si>
    <t>暴击率</t>
  </si>
  <si>
    <t>暴击伤害</t>
  </si>
  <si>
    <t>普攻id</t>
  </si>
  <si>
    <t>技能id</t>
  </si>
  <si>
    <t>悟空</t>
  </si>
  <si>
    <t>11,12</t>
  </si>
  <si>
    <t>10,27,44,61</t>
  </si>
  <si>
    <t>悟能</t>
  </si>
  <si>
    <t>11,13</t>
  </si>
  <si>
    <t>10,20</t>
  </si>
  <si>
    <t>悟净</t>
  </si>
  <si>
    <t>11,14</t>
  </si>
  <si>
    <t>哪吒</t>
  </si>
  <si>
    <t>15,18</t>
  </si>
  <si>
    <t>金吒</t>
  </si>
  <si>
    <t>16,18</t>
  </si>
  <si>
    <t>木吒</t>
  </si>
  <si>
    <t>17,18</t>
  </si>
  <si>
    <t>杨戬</t>
  </si>
  <si>
    <t>19,20</t>
  </si>
  <si>
    <t>王母</t>
  </si>
  <si>
    <t>21,22</t>
  </si>
  <si>
    <t>玉帝</t>
  </si>
  <si>
    <t>24,25</t>
  </si>
  <si>
    <t>阎王</t>
  </si>
  <si>
    <t>23,21</t>
  </si>
  <si>
    <t>嫦娥</t>
  </si>
  <si>
    <t>26,27</t>
  </si>
  <si>
    <t>李靖</t>
  </si>
  <si>
    <t>28,29</t>
  </si>
  <si>
    <t>金1</t>
  </si>
  <si>
    <t>金2</t>
  </si>
  <si>
    <t>金4</t>
  </si>
  <si>
    <t>金8</t>
  </si>
  <si>
    <t>金16</t>
  </si>
  <si>
    <t>金32</t>
  </si>
  <si>
    <t>金64</t>
  </si>
  <si>
    <t>金128</t>
  </si>
  <si>
    <t>金256</t>
  </si>
  <si>
    <t>金512</t>
  </si>
  <si>
    <t>金1024</t>
  </si>
  <si>
    <t>金2048</t>
  </si>
  <si>
    <t>木1</t>
  </si>
  <si>
    <t>木2</t>
  </si>
  <si>
    <t>木4</t>
  </si>
  <si>
    <t>木8</t>
  </si>
  <si>
    <t>木16</t>
  </si>
  <si>
    <t>木32</t>
  </si>
  <si>
    <t>木64</t>
  </si>
  <si>
    <t>木128</t>
  </si>
  <si>
    <t>木256</t>
  </si>
  <si>
    <t>木512</t>
  </si>
  <si>
    <t>木1024</t>
  </si>
  <si>
    <t>木2048</t>
  </si>
  <si>
    <t>水1</t>
  </si>
  <si>
    <t>水2</t>
  </si>
  <si>
    <t>水4</t>
  </si>
  <si>
    <t>水8</t>
  </si>
  <si>
    <t>水16</t>
  </si>
  <si>
    <t>水32</t>
  </si>
  <si>
    <t>水64</t>
  </si>
  <si>
    <t>水128</t>
  </si>
  <si>
    <t>水256</t>
  </si>
  <si>
    <t>水512</t>
  </si>
  <si>
    <t>水1024</t>
  </si>
  <si>
    <t>水2048</t>
  </si>
  <si>
    <t>火1</t>
  </si>
  <si>
    <t>火2</t>
  </si>
  <si>
    <t>火4</t>
  </si>
  <si>
    <t>火8</t>
  </si>
  <si>
    <t>火16</t>
  </si>
  <si>
    <t>火32</t>
  </si>
  <si>
    <t>火64</t>
  </si>
  <si>
    <t>火128</t>
  </si>
  <si>
    <t>火256</t>
  </si>
  <si>
    <t>火512</t>
  </si>
  <si>
    <t>火1024</t>
  </si>
  <si>
    <t>火2048</t>
  </si>
  <si>
    <t>土1</t>
  </si>
  <si>
    <t>土2</t>
  </si>
  <si>
    <t>土4</t>
  </si>
  <si>
    <t>土8</t>
  </si>
  <si>
    <t>土16</t>
  </si>
  <si>
    <t>土32</t>
  </si>
  <si>
    <t>土64</t>
  </si>
  <si>
    <t>土128</t>
  </si>
  <si>
    <t>土256</t>
  </si>
  <si>
    <t>土512</t>
  </si>
  <si>
    <t>土1024</t>
  </si>
  <si>
    <t>土2048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</si>
</sst>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1"/>
      <color rgb="FF000000"/>
      <name val="等线"/>
      <charset val="134"/>
      <scheme val="minor"/>
    </font>
    <font>
      <sz val="10"/>
      <color rgb="FF000000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3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workbookViewId="0">
      <selection activeCell="I26" sqref="I26"/>
    </sheetView>
  </sheetViews>
  <sheetFormatPr defaultColWidth="9" defaultRowHeight="13.8"/>
  <cols>
    <col min="1" max="1" width="7" style="2" customWidth="1"/>
    <col min="2" max="2" width="8.5" style="2" customWidth="1"/>
    <col min="3" max="3" width="22.6666666666667" style="2" customWidth="1"/>
    <col min="4" max="5" width="13.4444444444444" style="2" customWidth="1"/>
    <col min="6" max="6" width="13.2222222222222" style="2" customWidth="1"/>
    <col min="7" max="7" width="14.2222222222222" style="2" customWidth="1"/>
    <col min="8" max="8" width="13.7777777777778" style="2" customWidth="1"/>
    <col min="9" max="9" width="11.3888888888889" customWidth="1"/>
    <col min="10" max="10" width="11.6666666666667" customWidth="1"/>
    <col min="11" max="11" width="12.5" customWidth="1"/>
    <col min="12" max="12" width="12.7777777777778" customWidth="1"/>
    <col min="13" max="13" width="11.6666666666667" customWidth="1"/>
    <col min="14" max="15" width="12.6388888888889" customWidth="1"/>
    <col min="16" max="16" width="10.8333333333333" customWidth="1"/>
    <col min="17" max="17" width="11.3888888888889" customWidth="1"/>
    <col min="18" max="18" width="12.0833333333333" customWidth="1"/>
    <col min="19" max="19" width="12.3611111111111" customWidth="1"/>
    <col min="20" max="20" width="13.0555555555556" customWidth="1"/>
    <col min="21" max="21" width="12.5" customWidth="1"/>
    <col min="22" max="22" width="13.1944444444444" customWidth="1"/>
    <col min="23" max="23" width="12.0833333333333" customWidth="1"/>
    <col min="24" max="24" width="12.9166666666667" customWidth="1"/>
    <col min="25" max="25" width="11.6666666666667" customWidth="1"/>
    <col min="26" max="26" width="11.9444444444444" customWidth="1"/>
    <col min="27" max="27" width="11.25" customWidth="1"/>
  </cols>
  <sheetData>
    <row r="1" ht="16.2" spans="1:27">
      <c r="A1" s="3" t="s">
        <v>0</v>
      </c>
      <c r="B1" s="3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</row>
    <row r="2" ht="16.2" spans="1:27">
      <c r="A2" s="3" t="s">
        <v>26</v>
      </c>
      <c r="B2" s="3"/>
      <c r="C2" s="3" t="s">
        <v>26</v>
      </c>
      <c r="D2" s="3" t="s">
        <v>27</v>
      </c>
      <c r="E2" s="3" t="s">
        <v>26</v>
      </c>
      <c r="F2" s="3" t="s">
        <v>27</v>
      </c>
      <c r="G2" s="3" t="s">
        <v>26</v>
      </c>
      <c r="H2" s="3" t="s">
        <v>26</v>
      </c>
      <c r="I2" s="3" t="s">
        <v>26</v>
      </c>
      <c r="J2" s="3" t="s">
        <v>26</v>
      </c>
      <c r="K2" s="3" t="s">
        <v>26</v>
      </c>
      <c r="L2" s="3" t="s">
        <v>26</v>
      </c>
      <c r="M2" s="3" t="s">
        <v>26</v>
      </c>
      <c r="N2" s="3" t="s">
        <v>26</v>
      </c>
      <c r="O2" s="3" t="s">
        <v>26</v>
      </c>
      <c r="P2" s="3" t="s">
        <v>26</v>
      </c>
      <c r="Q2" s="3" t="s">
        <v>26</v>
      </c>
      <c r="R2" s="3" t="s">
        <v>26</v>
      </c>
      <c r="S2" s="3" t="s">
        <v>26</v>
      </c>
      <c r="T2" s="3" t="s">
        <v>26</v>
      </c>
      <c r="U2" s="3" t="s">
        <v>26</v>
      </c>
      <c r="V2" s="3" t="s">
        <v>26</v>
      </c>
      <c r="W2" s="3" t="s">
        <v>26</v>
      </c>
      <c r="X2" s="3" t="s">
        <v>26</v>
      </c>
      <c r="Y2" s="3" t="s">
        <v>26</v>
      </c>
      <c r="Z2" s="3" t="s">
        <v>26</v>
      </c>
      <c r="AA2" s="3" t="s">
        <v>26</v>
      </c>
    </row>
    <row r="3" ht="67" customHeight="1" spans="1:27">
      <c r="A3" s="3" t="s">
        <v>0</v>
      </c>
      <c r="B3" s="3" t="s">
        <v>28</v>
      </c>
      <c r="C3" s="5" t="s">
        <v>29</v>
      </c>
      <c r="D3" s="5" t="s">
        <v>30</v>
      </c>
      <c r="E3" s="5" t="s">
        <v>31</v>
      </c>
      <c r="F3" s="5" t="s">
        <v>4</v>
      </c>
      <c r="G3" s="5" t="s">
        <v>32</v>
      </c>
      <c r="H3" s="5" t="s">
        <v>33</v>
      </c>
      <c r="I3" s="5" t="s">
        <v>34</v>
      </c>
      <c r="J3" s="5" t="s">
        <v>35</v>
      </c>
      <c r="K3" s="5" t="s">
        <v>36</v>
      </c>
      <c r="L3" s="5" t="s">
        <v>37</v>
      </c>
      <c r="M3" s="5" t="s">
        <v>38</v>
      </c>
      <c r="N3" s="5" t="s">
        <v>39</v>
      </c>
      <c r="O3" s="5" t="s">
        <v>40</v>
      </c>
      <c r="P3" s="5" t="s">
        <v>41</v>
      </c>
      <c r="Q3" s="5" t="s">
        <v>42</v>
      </c>
      <c r="R3" s="5" t="s">
        <v>43</v>
      </c>
      <c r="S3" s="5" t="s">
        <v>44</v>
      </c>
      <c r="T3" s="5" t="s">
        <v>45</v>
      </c>
      <c r="U3" s="5" t="s">
        <v>46</v>
      </c>
      <c r="V3" s="5" t="s">
        <v>47</v>
      </c>
      <c r="W3" s="5" t="s">
        <v>48</v>
      </c>
      <c r="X3" s="5" t="s">
        <v>49</v>
      </c>
      <c r="Y3" s="5" t="s">
        <v>50</v>
      </c>
      <c r="Z3" s="5" t="s">
        <v>51</v>
      </c>
      <c r="AA3" s="5" t="s">
        <v>52</v>
      </c>
    </row>
    <row r="4" spans="1:27">
      <c r="A4" s="2">
        <v>1</v>
      </c>
      <c r="B4" s="2" t="s">
        <v>53</v>
      </c>
      <c r="C4" s="2">
        <v>1</v>
      </c>
      <c r="E4" s="2">
        <v>0</v>
      </c>
      <c r="F4" s="2" t="s">
        <v>53</v>
      </c>
      <c r="G4" s="2">
        <v>0</v>
      </c>
      <c r="H4" s="2">
        <v>20</v>
      </c>
      <c r="I4" s="2">
        <v>20</v>
      </c>
      <c r="J4" s="2">
        <v>20</v>
      </c>
      <c r="K4" s="2">
        <v>20</v>
      </c>
      <c r="L4" s="2">
        <v>20</v>
      </c>
      <c r="M4" s="2">
        <v>20</v>
      </c>
      <c r="N4" s="2">
        <v>20</v>
      </c>
      <c r="O4" s="2">
        <v>20</v>
      </c>
      <c r="P4" s="2">
        <v>20</v>
      </c>
      <c r="Q4" s="2">
        <v>20</v>
      </c>
      <c r="R4" s="2">
        <v>20</v>
      </c>
      <c r="S4" s="2">
        <v>20</v>
      </c>
      <c r="T4" s="2">
        <v>20</v>
      </c>
      <c r="U4" s="2">
        <v>20</v>
      </c>
      <c r="V4" s="2">
        <v>20</v>
      </c>
      <c r="W4" s="2">
        <v>20</v>
      </c>
      <c r="X4" s="2">
        <v>20</v>
      </c>
      <c r="Y4" s="2">
        <v>20</v>
      </c>
      <c r="Z4" s="2">
        <v>20</v>
      </c>
      <c r="AA4" s="2">
        <v>20</v>
      </c>
    </row>
    <row r="5" spans="1:27">
      <c r="A5" s="2">
        <v>2</v>
      </c>
      <c r="B5" s="2" t="s">
        <v>54</v>
      </c>
      <c r="C5" s="2">
        <v>1</v>
      </c>
      <c r="E5" s="2">
        <v>0</v>
      </c>
      <c r="F5" s="2" t="s">
        <v>54</v>
      </c>
      <c r="G5" s="2">
        <v>1</v>
      </c>
      <c r="H5" s="2">
        <v>160</v>
      </c>
      <c r="I5" s="2">
        <v>220</v>
      </c>
      <c r="J5" s="2">
        <v>220</v>
      </c>
      <c r="K5" s="2">
        <v>220</v>
      </c>
      <c r="L5" s="2">
        <v>220</v>
      </c>
      <c r="M5" s="2">
        <v>220</v>
      </c>
      <c r="N5" s="2">
        <v>220</v>
      </c>
      <c r="O5" s="2">
        <v>220</v>
      </c>
      <c r="P5" s="2">
        <v>220</v>
      </c>
      <c r="Q5" s="2">
        <v>220</v>
      </c>
      <c r="R5" s="2">
        <v>220</v>
      </c>
      <c r="S5" s="2">
        <v>220</v>
      </c>
      <c r="T5" s="2">
        <v>220</v>
      </c>
      <c r="U5" s="2">
        <v>220</v>
      </c>
      <c r="V5" s="2">
        <v>220</v>
      </c>
      <c r="W5" s="2">
        <v>220</v>
      </c>
      <c r="X5" s="2">
        <v>220</v>
      </c>
      <c r="Y5" s="2">
        <v>220</v>
      </c>
      <c r="Z5" s="2">
        <v>220</v>
      </c>
      <c r="AA5" s="2">
        <v>220</v>
      </c>
    </row>
    <row r="6" spans="1:27">
      <c r="A6" s="2">
        <v>3</v>
      </c>
      <c r="B6" s="2" t="s">
        <v>55</v>
      </c>
      <c r="C6" s="2">
        <v>1</v>
      </c>
      <c r="E6" s="2">
        <v>0</v>
      </c>
      <c r="F6" s="2" t="s">
        <v>55</v>
      </c>
      <c r="G6" s="2">
        <v>1</v>
      </c>
      <c r="H6" s="2">
        <v>145</v>
      </c>
      <c r="I6" s="2">
        <v>210</v>
      </c>
      <c r="J6" s="2">
        <v>208</v>
      </c>
      <c r="K6" s="2">
        <v>208</v>
      </c>
      <c r="L6" s="2">
        <v>208</v>
      </c>
      <c r="M6" s="2">
        <v>208</v>
      </c>
      <c r="N6" s="2">
        <v>208</v>
      </c>
      <c r="O6" s="2">
        <v>208</v>
      </c>
      <c r="P6" s="2">
        <v>208</v>
      </c>
      <c r="Q6" s="2">
        <v>208</v>
      </c>
      <c r="R6" s="2">
        <v>208</v>
      </c>
      <c r="S6" s="2">
        <v>208</v>
      </c>
      <c r="T6" s="2">
        <v>208</v>
      </c>
      <c r="U6" s="2">
        <v>208</v>
      </c>
      <c r="V6" s="2">
        <v>208</v>
      </c>
      <c r="W6" s="2">
        <v>208</v>
      </c>
      <c r="X6" s="2">
        <v>208</v>
      </c>
      <c r="Y6" s="2">
        <v>208</v>
      </c>
      <c r="Z6" s="2">
        <v>208</v>
      </c>
      <c r="AA6" s="2">
        <v>208</v>
      </c>
    </row>
    <row r="7" spans="1:27">
      <c r="A7" s="2">
        <v>4</v>
      </c>
      <c r="B7" s="2" t="s">
        <v>56</v>
      </c>
      <c r="C7" s="2">
        <v>1</v>
      </c>
      <c r="E7" s="2">
        <v>0</v>
      </c>
      <c r="F7" s="2" t="s">
        <v>56</v>
      </c>
      <c r="G7" s="2">
        <v>1</v>
      </c>
      <c r="H7" s="2">
        <v>140</v>
      </c>
      <c r="I7" s="2">
        <v>190</v>
      </c>
      <c r="J7" s="2">
        <v>184</v>
      </c>
      <c r="K7" s="2">
        <v>184</v>
      </c>
      <c r="L7" s="2">
        <v>184</v>
      </c>
      <c r="M7" s="2">
        <v>184</v>
      </c>
      <c r="N7" s="2">
        <v>184</v>
      </c>
      <c r="O7" s="2">
        <v>184</v>
      </c>
      <c r="P7" s="2">
        <v>184</v>
      </c>
      <c r="Q7" s="2">
        <v>184</v>
      </c>
      <c r="R7" s="2">
        <v>184</v>
      </c>
      <c r="S7" s="2">
        <v>184</v>
      </c>
      <c r="T7" s="2">
        <v>184</v>
      </c>
      <c r="U7" s="2">
        <v>184</v>
      </c>
      <c r="V7" s="2">
        <v>184</v>
      </c>
      <c r="W7" s="2">
        <v>184</v>
      </c>
      <c r="X7" s="2">
        <v>184</v>
      </c>
      <c r="Y7" s="2">
        <v>184</v>
      </c>
      <c r="Z7" s="2">
        <v>184</v>
      </c>
      <c r="AA7" s="2">
        <v>184</v>
      </c>
    </row>
    <row r="8" spans="1:27">
      <c r="A8" s="2">
        <v>5</v>
      </c>
      <c r="B8" s="2" t="s">
        <v>57</v>
      </c>
      <c r="C8" s="2">
        <v>1</v>
      </c>
      <c r="E8" s="2">
        <v>0</v>
      </c>
      <c r="F8" s="2" t="s">
        <v>57</v>
      </c>
      <c r="G8" s="2">
        <v>1</v>
      </c>
      <c r="H8" s="2">
        <v>155</v>
      </c>
      <c r="I8" s="2">
        <v>200</v>
      </c>
      <c r="J8" s="2">
        <v>196</v>
      </c>
      <c r="K8" s="2">
        <v>196</v>
      </c>
      <c r="L8" s="2">
        <v>196</v>
      </c>
      <c r="M8" s="2">
        <v>196</v>
      </c>
      <c r="N8" s="2">
        <v>196</v>
      </c>
      <c r="O8" s="2">
        <v>196</v>
      </c>
      <c r="P8" s="2">
        <v>196</v>
      </c>
      <c r="Q8" s="2">
        <v>196</v>
      </c>
      <c r="R8" s="2">
        <v>196</v>
      </c>
      <c r="S8" s="2">
        <v>196</v>
      </c>
      <c r="T8" s="2">
        <v>196</v>
      </c>
      <c r="U8" s="2">
        <v>196</v>
      </c>
      <c r="V8" s="2">
        <v>196</v>
      </c>
      <c r="W8" s="2">
        <v>196</v>
      </c>
      <c r="X8" s="2">
        <v>196</v>
      </c>
      <c r="Y8" s="2">
        <v>196</v>
      </c>
      <c r="Z8" s="2">
        <v>196</v>
      </c>
      <c r="AA8" s="2">
        <v>196</v>
      </c>
    </row>
    <row r="9" spans="1:27">
      <c r="A9" s="2">
        <v>11</v>
      </c>
      <c r="B9" s="2" t="s">
        <v>58</v>
      </c>
      <c r="C9" s="2">
        <v>2</v>
      </c>
      <c r="E9" s="2">
        <v>4</v>
      </c>
      <c r="F9" s="2" t="s">
        <v>58</v>
      </c>
      <c r="G9" s="2">
        <v>8</v>
      </c>
      <c r="H9" s="2">
        <v>2</v>
      </c>
      <c r="I9" s="2">
        <v>1</v>
      </c>
      <c r="J9" s="2">
        <v>2</v>
      </c>
      <c r="K9" s="2">
        <v>2</v>
      </c>
      <c r="L9" s="2">
        <v>1</v>
      </c>
      <c r="M9" s="2">
        <v>2</v>
      </c>
      <c r="N9" s="2">
        <v>1</v>
      </c>
      <c r="O9" s="2">
        <v>2</v>
      </c>
      <c r="P9" s="2">
        <v>2</v>
      </c>
      <c r="Q9" s="2">
        <v>1</v>
      </c>
      <c r="R9" s="2">
        <v>3</v>
      </c>
      <c r="S9" s="2">
        <v>2</v>
      </c>
      <c r="T9" s="2">
        <v>3</v>
      </c>
      <c r="U9" s="2">
        <v>3</v>
      </c>
      <c r="V9" s="2">
        <v>2</v>
      </c>
      <c r="W9" s="2">
        <v>3</v>
      </c>
      <c r="X9" s="2">
        <v>2</v>
      </c>
      <c r="Y9" s="2">
        <v>3</v>
      </c>
      <c r="Z9" s="2">
        <v>3</v>
      </c>
      <c r="AA9" s="2">
        <v>2</v>
      </c>
    </row>
    <row r="10" spans="1:27">
      <c r="A10" s="2">
        <v>12</v>
      </c>
      <c r="B10" s="2" t="s">
        <v>59</v>
      </c>
      <c r="C10" s="2">
        <v>2</v>
      </c>
      <c r="E10" s="2">
        <v>4</v>
      </c>
      <c r="F10" s="2" t="s">
        <v>59</v>
      </c>
      <c r="G10" s="2">
        <v>8</v>
      </c>
      <c r="H10" s="2">
        <v>1</v>
      </c>
      <c r="I10" s="2">
        <v>2</v>
      </c>
      <c r="J10" s="2">
        <v>1</v>
      </c>
      <c r="K10" s="2">
        <v>1</v>
      </c>
      <c r="L10" s="2">
        <v>1</v>
      </c>
      <c r="M10" s="2">
        <v>1</v>
      </c>
      <c r="N10" s="2">
        <v>2</v>
      </c>
      <c r="O10" s="2">
        <v>1</v>
      </c>
      <c r="P10" s="2">
        <v>1</v>
      </c>
      <c r="Q10" s="2">
        <v>1</v>
      </c>
      <c r="R10" s="2">
        <v>2</v>
      </c>
      <c r="S10" s="2">
        <v>3</v>
      </c>
      <c r="T10" s="2">
        <v>2</v>
      </c>
      <c r="U10" s="2">
        <v>2</v>
      </c>
      <c r="V10" s="2">
        <v>2</v>
      </c>
      <c r="W10" s="2">
        <v>2</v>
      </c>
      <c r="X10" s="2">
        <v>3</v>
      </c>
      <c r="Y10" s="2">
        <v>2</v>
      </c>
      <c r="Z10" s="2">
        <v>2</v>
      </c>
      <c r="AA10" s="2">
        <v>2</v>
      </c>
    </row>
    <row r="11" spans="1:27">
      <c r="A11" s="2">
        <v>13</v>
      </c>
      <c r="B11" s="2" t="s">
        <v>60</v>
      </c>
      <c r="C11" s="2">
        <v>2</v>
      </c>
      <c r="E11" s="2">
        <v>3</v>
      </c>
      <c r="F11" s="2" t="s">
        <v>60</v>
      </c>
      <c r="G11" s="2">
        <v>8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>
        <v>1</v>
      </c>
      <c r="N11" s="2">
        <v>1</v>
      </c>
      <c r="O11" s="2">
        <v>1</v>
      </c>
      <c r="P11" s="2">
        <v>1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</row>
    <row r="12" spans="1:27">
      <c r="A12" s="2">
        <v>14</v>
      </c>
      <c r="B12" s="2" t="s">
        <v>61</v>
      </c>
      <c r="C12" s="2">
        <v>2</v>
      </c>
      <c r="E12" s="2">
        <v>3</v>
      </c>
      <c r="F12" s="2" t="s">
        <v>61</v>
      </c>
      <c r="G12" s="2">
        <v>8</v>
      </c>
      <c r="H12" s="2">
        <v>1</v>
      </c>
      <c r="I12" s="2">
        <v>1</v>
      </c>
      <c r="J12" s="2">
        <v>1</v>
      </c>
      <c r="K12" s="2">
        <v>1</v>
      </c>
      <c r="L12" s="2">
        <v>1</v>
      </c>
      <c r="M12" s="2">
        <v>1</v>
      </c>
      <c r="N12" s="2">
        <v>1</v>
      </c>
      <c r="O12" s="2">
        <v>1</v>
      </c>
      <c r="P12" s="2">
        <v>1</v>
      </c>
      <c r="Q12" s="2">
        <v>1</v>
      </c>
      <c r="R12" s="2">
        <v>1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A12" s="2">
        <v>1</v>
      </c>
    </row>
    <row r="13" spans="1:27">
      <c r="A13" s="2">
        <v>15</v>
      </c>
      <c r="B13" s="2" t="s">
        <v>62</v>
      </c>
      <c r="C13" s="2">
        <v>2</v>
      </c>
      <c r="E13" s="2">
        <v>4</v>
      </c>
      <c r="F13" s="2" t="s">
        <v>62</v>
      </c>
      <c r="G13" s="2">
        <v>8</v>
      </c>
      <c r="H13" s="2">
        <v>2</v>
      </c>
      <c r="I13" s="2">
        <v>2</v>
      </c>
      <c r="J13" s="2">
        <v>1</v>
      </c>
      <c r="K13" s="2">
        <v>2</v>
      </c>
      <c r="L13" s="2">
        <v>2</v>
      </c>
      <c r="M13" s="2">
        <v>2</v>
      </c>
      <c r="N13" s="2">
        <v>2</v>
      </c>
      <c r="O13" s="2">
        <v>1</v>
      </c>
      <c r="P13" s="2">
        <v>2</v>
      </c>
      <c r="Q13" s="2">
        <v>2</v>
      </c>
      <c r="R13" s="2">
        <v>3</v>
      </c>
      <c r="S13" s="2">
        <v>3</v>
      </c>
      <c r="T13" s="2">
        <v>2</v>
      </c>
      <c r="U13" s="2">
        <v>3</v>
      </c>
      <c r="V13" s="2">
        <v>3</v>
      </c>
      <c r="W13" s="2">
        <v>3</v>
      </c>
      <c r="X13" s="2">
        <v>3</v>
      </c>
      <c r="Y13" s="2">
        <v>2</v>
      </c>
      <c r="Z13" s="2">
        <v>3</v>
      </c>
      <c r="AA13" s="2">
        <v>3</v>
      </c>
    </row>
    <row r="14" spans="1:27">
      <c r="A14" s="2">
        <v>16</v>
      </c>
      <c r="B14" s="2" t="s">
        <v>63</v>
      </c>
      <c r="C14" s="2">
        <v>2</v>
      </c>
      <c r="E14" s="2">
        <v>3</v>
      </c>
      <c r="F14" s="2" t="s">
        <v>63</v>
      </c>
      <c r="G14" s="2">
        <v>8</v>
      </c>
      <c r="H14" s="2">
        <v>1</v>
      </c>
      <c r="I14" s="2">
        <v>1</v>
      </c>
      <c r="J14" s="2">
        <v>1</v>
      </c>
      <c r="K14" s="2">
        <v>1</v>
      </c>
      <c r="L14" s="2">
        <v>1</v>
      </c>
      <c r="M14" s="2">
        <v>1</v>
      </c>
      <c r="N14" s="2">
        <v>1</v>
      </c>
      <c r="O14" s="2">
        <v>1</v>
      </c>
      <c r="P14" s="2">
        <v>1</v>
      </c>
      <c r="Q14" s="2">
        <v>1</v>
      </c>
      <c r="R14" s="2">
        <v>1</v>
      </c>
      <c r="S14" s="2">
        <v>1</v>
      </c>
      <c r="T14" s="2">
        <v>1</v>
      </c>
      <c r="U14" s="2">
        <v>1</v>
      </c>
      <c r="V14" s="2">
        <v>1</v>
      </c>
      <c r="W14" s="2">
        <v>1</v>
      </c>
      <c r="X14" s="2">
        <v>1</v>
      </c>
      <c r="Y14" s="2">
        <v>1</v>
      </c>
      <c r="Z14" s="2">
        <v>1</v>
      </c>
      <c r="AA14" s="2">
        <v>1</v>
      </c>
    </row>
    <row r="15" spans="1:27">
      <c r="A15" s="2">
        <v>17</v>
      </c>
      <c r="B15" s="2" t="s">
        <v>64</v>
      </c>
      <c r="C15" s="2">
        <v>2</v>
      </c>
      <c r="E15" s="2">
        <v>3</v>
      </c>
      <c r="F15" s="2" t="s">
        <v>64</v>
      </c>
      <c r="G15" s="2">
        <v>8</v>
      </c>
      <c r="H15" s="2">
        <v>1</v>
      </c>
      <c r="I15" s="2">
        <v>1</v>
      </c>
      <c r="J15" s="2">
        <v>1</v>
      </c>
      <c r="K15" s="2">
        <v>1</v>
      </c>
      <c r="L15" s="2">
        <v>1</v>
      </c>
      <c r="M15" s="2">
        <v>1</v>
      </c>
      <c r="N15" s="2">
        <v>1</v>
      </c>
      <c r="O15" s="2">
        <v>1</v>
      </c>
      <c r="P15" s="2">
        <v>1</v>
      </c>
      <c r="Q15" s="2">
        <v>1</v>
      </c>
      <c r="R15" s="2">
        <v>1</v>
      </c>
      <c r="S15" s="2">
        <v>1</v>
      </c>
      <c r="T15" s="2">
        <v>1</v>
      </c>
      <c r="U15" s="2">
        <v>1</v>
      </c>
      <c r="V15" s="2">
        <v>1</v>
      </c>
      <c r="W15" s="2">
        <v>1</v>
      </c>
      <c r="X15" s="2">
        <v>1</v>
      </c>
      <c r="Y15" s="2">
        <v>1</v>
      </c>
      <c r="Z15" s="2">
        <v>1</v>
      </c>
      <c r="AA15" s="2">
        <v>1</v>
      </c>
    </row>
    <row r="16" spans="1:27">
      <c r="A16" s="2">
        <v>18</v>
      </c>
      <c r="B16" s="2" t="s">
        <v>65</v>
      </c>
      <c r="C16" s="2">
        <v>2</v>
      </c>
      <c r="E16" s="2">
        <v>4</v>
      </c>
      <c r="F16" s="2" t="s">
        <v>65</v>
      </c>
      <c r="G16" s="2">
        <v>8</v>
      </c>
      <c r="H16" s="2">
        <v>1</v>
      </c>
      <c r="I16" s="2">
        <v>2</v>
      </c>
      <c r="J16" s="2">
        <v>2</v>
      </c>
      <c r="K16" s="2">
        <v>1</v>
      </c>
      <c r="L16" s="2">
        <v>1</v>
      </c>
      <c r="M16" s="2">
        <v>1</v>
      </c>
      <c r="N16" s="2">
        <v>2</v>
      </c>
      <c r="O16" s="2">
        <v>2</v>
      </c>
      <c r="P16" s="2">
        <v>1</v>
      </c>
      <c r="Q16" s="2">
        <v>1</v>
      </c>
      <c r="R16" s="2">
        <v>2</v>
      </c>
      <c r="S16" s="2">
        <v>3</v>
      </c>
      <c r="T16" s="2">
        <v>3</v>
      </c>
      <c r="U16" s="2">
        <v>2</v>
      </c>
      <c r="V16" s="2">
        <v>2</v>
      </c>
      <c r="W16" s="2">
        <v>2</v>
      </c>
      <c r="X16" s="2">
        <v>3</v>
      </c>
      <c r="Y16" s="2">
        <v>3</v>
      </c>
      <c r="Z16" s="2">
        <v>2</v>
      </c>
      <c r="AA16" s="2">
        <v>2</v>
      </c>
    </row>
    <row r="17" spans="1:27">
      <c r="A17" s="2">
        <v>19</v>
      </c>
      <c r="B17" s="2" t="s">
        <v>66</v>
      </c>
      <c r="C17" s="2">
        <v>2</v>
      </c>
      <c r="E17" s="2">
        <v>4</v>
      </c>
      <c r="F17" s="2" t="s">
        <v>66</v>
      </c>
      <c r="G17" s="2">
        <v>8</v>
      </c>
      <c r="H17" s="2">
        <v>2</v>
      </c>
      <c r="I17" s="2">
        <v>1</v>
      </c>
      <c r="J17" s="2">
        <v>1</v>
      </c>
      <c r="K17" s="2">
        <v>2</v>
      </c>
      <c r="L17" s="2">
        <v>1</v>
      </c>
      <c r="M17" s="2">
        <v>2</v>
      </c>
      <c r="N17" s="2">
        <v>1</v>
      </c>
      <c r="O17" s="2">
        <v>1</v>
      </c>
      <c r="P17" s="2">
        <v>2</v>
      </c>
      <c r="Q17" s="2">
        <v>1</v>
      </c>
      <c r="R17" s="2">
        <v>3</v>
      </c>
      <c r="S17" s="2">
        <v>2</v>
      </c>
      <c r="T17" s="2">
        <v>2</v>
      </c>
      <c r="U17" s="2">
        <v>3</v>
      </c>
      <c r="V17" s="2">
        <v>2</v>
      </c>
      <c r="W17" s="2">
        <v>3</v>
      </c>
      <c r="X17" s="2">
        <v>2</v>
      </c>
      <c r="Y17" s="2">
        <v>2</v>
      </c>
      <c r="Z17" s="2">
        <v>3</v>
      </c>
      <c r="AA17" s="2">
        <v>2</v>
      </c>
    </row>
    <row r="18" spans="1:27">
      <c r="A18" s="2">
        <v>20</v>
      </c>
      <c r="B18" s="2" t="s">
        <v>67</v>
      </c>
      <c r="C18" s="2">
        <v>2</v>
      </c>
      <c r="E18" s="2">
        <v>4</v>
      </c>
      <c r="F18" s="2" t="s">
        <v>67</v>
      </c>
      <c r="G18" s="2">
        <v>8</v>
      </c>
      <c r="H18" s="2">
        <v>1</v>
      </c>
      <c r="I18" s="2">
        <v>1</v>
      </c>
      <c r="J18" s="2">
        <v>1</v>
      </c>
      <c r="K18" s="2">
        <v>1</v>
      </c>
      <c r="L18" s="2">
        <v>2</v>
      </c>
      <c r="M18" s="2">
        <v>1</v>
      </c>
      <c r="N18" s="2">
        <v>1</v>
      </c>
      <c r="O18" s="2">
        <v>1</v>
      </c>
      <c r="P18" s="2">
        <v>1</v>
      </c>
      <c r="Q18" s="2">
        <v>2</v>
      </c>
      <c r="R18" s="2">
        <v>2</v>
      </c>
      <c r="S18" s="2">
        <v>2</v>
      </c>
      <c r="T18" s="2">
        <v>2</v>
      </c>
      <c r="U18" s="2">
        <v>2</v>
      </c>
      <c r="V18" s="2">
        <v>3</v>
      </c>
      <c r="W18" s="2">
        <v>2</v>
      </c>
      <c r="X18" s="2">
        <v>2</v>
      </c>
      <c r="Y18" s="2">
        <v>2</v>
      </c>
      <c r="Z18" s="2">
        <v>2</v>
      </c>
      <c r="AA18" s="2">
        <v>3</v>
      </c>
    </row>
    <row r="19" spans="1:27">
      <c r="A19" s="2">
        <v>21</v>
      </c>
      <c r="B19" s="2" t="s">
        <v>68</v>
      </c>
      <c r="C19" s="2">
        <v>2</v>
      </c>
      <c r="E19" s="2">
        <v>4</v>
      </c>
      <c r="F19" s="2" t="s">
        <v>68</v>
      </c>
      <c r="G19" s="2">
        <v>8</v>
      </c>
      <c r="H19" s="2">
        <v>2</v>
      </c>
      <c r="I19" s="2">
        <v>1</v>
      </c>
      <c r="J19" s="2">
        <v>2</v>
      </c>
      <c r="K19" s="2">
        <v>1</v>
      </c>
      <c r="L19" s="2">
        <v>2</v>
      </c>
      <c r="M19" s="2">
        <v>2</v>
      </c>
      <c r="N19" s="2">
        <v>1</v>
      </c>
      <c r="O19" s="2">
        <v>2</v>
      </c>
      <c r="P19" s="2">
        <v>1</v>
      </c>
      <c r="Q19" s="2">
        <v>2</v>
      </c>
      <c r="R19" s="2">
        <v>3</v>
      </c>
      <c r="S19" s="2">
        <v>2</v>
      </c>
      <c r="T19" s="2">
        <v>3</v>
      </c>
      <c r="U19" s="2">
        <v>2</v>
      </c>
      <c r="V19" s="2">
        <v>3</v>
      </c>
      <c r="W19" s="2">
        <v>3</v>
      </c>
      <c r="X19" s="2">
        <v>2</v>
      </c>
      <c r="Y19" s="2">
        <v>3</v>
      </c>
      <c r="Z19" s="2">
        <v>2</v>
      </c>
      <c r="AA19" s="2">
        <v>3</v>
      </c>
    </row>
    <row r="20" spans="1:27">
      <c r="A20" s="2">
        <v>22</v>
      </c>
      <c r="B20" s="2" t="s">
        <v>69</v>
      </c>
      <c r="C20" s="2">
        <v>2</v>
      </c>
      <c r="E20" s="2">
        <v>4</v>
      </c>
      <c r="F20" s="2" t="s">
        <v>69</v>
      </c>
      <c r="G20" s="2">
        <v>8</v>
      </c>
      <c r="H20" s="2">
        <v>1</v>
      </c>
      <c r="I20" s="2">
        <v>2</v>
      </c>
      <c r="J20" s="2">
        <v>1</v>
      </c>
      <c r="K20" s="2">
        <v>1</v>
      </c>
      <c r="L20" s="2">
        <v>1</v>
      </c>
      <c r="M20" s="2">
        <v>1</v>
      </c>
      <c r="N20" s="2">
        <v>2</v>
      </c>
      <c r="O20" s="2">
        <v>1</v>
      </c>
      <c r="P20" s="2">
        <v>1</v>
      </c>
      <c r="Q20" s="2">
        <v>1</v>
      </c>
      <c r="R20" s="2">
        <v>1</v>
      </c>
      <c r="S20" s="2">
        <v>2</v>
      </c>
      <c r="T20" s="2">
        <v>1</v>
      </c>
      <c r="U20" s="2">
        <v>1</v>
      </c>
      <c r="V20" s="2">
        <v>1</v>
      </c>
      <c r="W20" s="2">
        <v>1</v>
      </c>
      <c r="X20" s="2">
        <v>2</v>
      </c>
      <c r="Y20" s="2">
        <v>1</v>
      </c>
      <c r="Z20" s="2">
        <v>1</v>
      </c>
      <c r="AA20" s="2">
        <v>1</v>
      </c>
    </row>
    <row r="21" spans="1:27">
      <c r="A21" s="2">
        <v>23</v>
      </c>
      <c r="B21" s="2" t="s">
        <v>70</v>
      </c>
      <c r="C21" s="2">
        <v>2</v>
      </c>
      <c r="E21" s="2">
        <v>3</v>
      </c>
      <c r="F21" s="2" t="s">
        <v>70</v>
      </c>
      <c r="G21" s="2">
        <v>8</v>
      </c>
      <c r="H21" s="2">
        <v>1</v>
      </c>
      <c r="I21" s="2">
        <v>1</v>
      </c>
      <c r="J21" s="2">
        <v>1</v>
      </c>
      <c r="K21" s="2">
        <v>2</v>
      </c>
      <c r="L21" s="2">
        <v>1</v>
      </c>
      <c r="M21" s="2">
        <v>1</v>
      </c>
      <c r="N21" s="2">
        <v>1</v>
      </c>
      <c r="O21" s="2">
        <v>1</v>
      </c>
      <c r="P21" s="2">
        <v>2</v>
      </c>
      <c r="Q21" s="2">
        <v>1</v>
      </c>
      <c r="R21" s="2">
        <v>2</v>
      </c>
      <c r="S21" s="2">
        <v>2</v>
      </c>
      <c r="T21" s="2">
        <v>2</v>
      </c>
      <c r="U21" s="2">
        <v>3</v>
      </c>
      <c r="V21" s="2">
        <v>2</v>
      </c>
      <c r="W21" s="2">
        <v>2</v>
      </c>
      <c r="X21" s="2">
        <v>2</v>
      </c>
      <c r="Y21" s="2">
        <v>2</v>
      </c>
      <c r="Z21" s="2">
        <v>3</v>
      </c>
      <c r="AA21" s="2">
        <v>2</v>
      </c>
    </row>
    <row r="22" spans="1:27">
      <c r="A22" s="2">
        <v>24</v>
      </c>
      <c r="B22" s="2" t="s">
        <v>71</v>
      </c>
      <c r="C22" s="2">
        <v>2</v>
      </c>
      <c r="E22" s="2">
        <v>4</v>
      </c>
      <c r="F22" s="2" t="s">
        <v>71</v>
      </c>
      <c r="G22" s="2">
        <v>8</v>
      </c>
      <c r="H22" s="2">
        <v>1</v>
      </c>
      <c r="I22" s="2">
        <v>2</v>
      </c>
      <c r="J22" s="2">
        <v>1</v>
      </c>
      <c r="K22" s="2">
        <v>2</v>
      </c>
      <c r="L22" s="2">
        <v>1</v>
      </c>
      <c r="M22" s="2">
        <v>1</v>
      </c>
      <c r="N22" s="2">
        <v>2</v>
      </c>
      <c r="O22" s="2">
        <v>1</v>
      </c>
      <c r="P22" s="2">
        <v>2</v>
      </c>
      <c r="Q22" s="2">
        <v>1</v>
      </c>
      <c r="R22" s="2">
        <v>1</v>
      </c>
      <c r="S22" s="2">
        <v>2</v>
      </c>
      <c r="T22" s="2">
        <v>1</v>
      </c>
      <c r="U22" s="2">
        <v>2</v>
      </c>
      <c r="V22" s="2">
        <v>1</v>
      </c>
      <c r="W22" s="2">
        <v>1</v>
      </c>
      <c r="X22" s="2">
        <v>2</v>
      </c>
      <c r="Y22" s="2">
        <v>1</v>
      </c>
      <c r="Z22" s="2">
        <v>2</v>
      </c>
      <c r="AA22" s="2">
        <v>1</v>
      </c>
    </row>
    <row r="23" spans="1:27">
      <c r="A23" s="2">
        <v>25</v>
      </c>
      <c r="B23" s="2" t="s">
        <v>72</v>
      </c>
      <c r="C23" s="2">
        <v>2</v>
      </c>
      <c r="E23" s="2">
        <v>4</v>
      </c>
      <c r="F23" s="2" t="s">
        <v>72</v>
      </c>
      <c r="G23" s="2">
        <v>8</v>
      </c>
      <c r="H23" s="2">
        <v>1</v>
      </c>
      <c r="I23" s="2">
        <v>1</v>
      </c>
      <c r="J23" s="2">
        <v>2</v>
      </c>
      <c r="K23" s="2">
        <v>1</v>
      </c>
      <c r="L23" s="2">
        <v>2</v>
      </c>
      <c r="M23" s="2">
        <v>1</v>
      </c>
      <c r="N23" s="2">
        <v>1</v>
      </c>
      <c r="O23" s="2">
        <v>2</v>
      </c>
      <c r="P23" s="2">
        <v>1</v>
      </c>
      <c r="Q23" s="2">
        <v>2</v>
      </c>
      <c r="R23" s="2">
        <v>2</v>
      </c>
      <c r="S23" s="2">
        <v>2</v>
      </c>
      <c r="T23" s="2">
        <v>3</v>
      </c>
      <c r="U23" s="2">
        <v>2</v>
      </c>
      <c r="V23" s="2">
        <v>3</v>
      </c>
      <c r="W23" s="2">
        <v>2</v>
      </c>
      <c r="X23" s="2">
        <v>2</v>
      </c>
      <c r="Y23" s="2">
        <v>3</v>
      </c>
      <c r="Z23" s="2">
        <v>2</v>
      </c>
      <c r="AA23" s="2">
        <v>3</v>
      </c>
    </row>
    <row r="24" spans="1:27">
      <c r="A24" s="2">
        <v>26</v>
      </c>
      <c r="B24" s="2" t="s">
        <v>73</v>
      </c>
      <c r="C24" s="2">
        <v>2</v>
      </c>
      <c r="E24" s="2">
        <v>3</v>
      </c>
      <c r="F24" s="2" t="s">
        <v>73</v>
      </c>
      <c r="G24" s="2">
        <v>8</v>
      </c>
      <c r="H24" s="2">
        <v>2</v>
      </c>
      <c r="I24" s="2">
        <v>1</v>
      </c>
      <c r="J24" s="2">
        <v>2</v>
      </c>
      <c r="K24" s="2">
        <v>1</v>
      </c>
      <c r="L24" s="2">
        <v>2</v>
      </c>
      <c r="M24" s="2">
        <v>2</v>
      </c>
      <c r="N24" s="2">
        <v>1</v>
      </c>
      <c r="O24" s="2">
        <v>2</v>
      </c>
      <c r="P24" s="2">
        <v>1</v>
      </c>
      <c r="Q24" s="2">
        <v>2</v>
      </c>
      <c r="R24" s="2">
        <v>3</v>
      </c>
      <c r="S24" s="2">
        <v>2</v>
      </c>
      <c r="T24" s="2">
        <v>3</v>
      </c>
      <c r="U24" s="2">
        <v>2</v>
      </c>
      <c r="V24" s="2">
        <v>3</v>
      </c>
      <c r="W24" s="2">
        <v>3</v>
      </c>
      <c r="X24" s="2">
        <v>2</v>
      </c>
      <c r="Y24" s="2">
        <v>3</v>
      </c>
      <c r="Z24" s="2">
        <v>2</v>
      </c>
      <c r="AA24" s="2">
        <v>3</v>
      </c>
    </row>
    <row r="25" spans="1:27">
      <c r="A25" s="2">
        <v>27</v>
      </c>
      <c r="B25" s="2" t="s">
        <v>74</v>
      </c>
      <c r="C25" s="2">
        <v>2</v>
      </c>
      <c r="E25" s="2">
        <v>3</v>
      </c>
      <c r="F25" s="2" t="s">
        <v>74</v>
      </c>
      <c r="G25" s="2">
        <v>8</v>
      </c>
      <c r="H25" s="2">
        <v>1</v>
      </c>
      <c r="I25" s="2">
        <v>1</v>
      </c>
      <c r="J25" s="2">
        <v>1</v>
      </c>
      <c r="K25" s="2">
        <v>2</v>
      </c>
      <c r="L25" s="2">
        <v>1</v>
      </c>
      <c r="M25" s="2">
        <v>1</v>
      </c>
      <c r="N25" s="2">
        <v>1</v>
      </c>
      <c r="O25" s="2">
        <v>1</v>
      </c>
      <c r="P25" s="2">
        <v>2</v>
      </c>
      <c r="Q25" s="2">
        <v>1</v>
      </c>
      <c r="R25" s="2">
        <v>1</v>
      </c>
      <c r="S25" s="2">
        <v>1</v>
      </c>
      <c r="T25" s="2">
        <v>1</v>
      </c>
      <c r="U25" s="2">
        <v>2</v>
      </c>
      <c r="V25" s="2">
        <v>1</v>
      </c>
      <c r="W25" s="2">
        <v>1</v>
      </c>
      <c r="X25" s="2">
        <v>1</v>
      </c>
      <c r="Y25" s="2">
        <v>1</v>
      </c>
      <c r="Z25" s="2">
        <v>2</v>
      </c>
      <c r="AA25" s="2">
        <v>1</v>
      </c>
    </row>
    <row r="26" spans="1:27">
      <c r="A26" s="2">
        <v>28</v>
      </c>
      <c r="B26" s="2" t="s">
        <v>75</v>
      </c>
      <c r="C26" s="2">
        <v>2</v>
      </c>
      <c r="E26" s="2">
        <v>4</v>
      </c>
      <c r="F26" s="2" t="s">
        <v>75</v>
      </c>
      <c r="G26" s="2">
        <v>8</v>
      </c>
      <c r="H26" s="2">
        <v>1</v>
      </c>
      <c r="I26" s="2">
        <v>2</v>
      </c>
      <c r="J26" s="2">
        <v>1</v>
      </c>
      <c r="K26" s="2">
        <v>1</v>
      </c>
      <c r="L26" s="2">
        <v>2</v>
      </c>
      <c r="M26" s="2">
        <v>1</v>
      </c>
      <c r="N26" s="2">
        <v>2</v>
      </c>
      <c r="O26" s="2">
        <v>1</v>
      </c>
      <c r="P26" s="2">
        <v>1</v>
      </c>
      <c r="Q26" s="2">
        <v>2</v>
      </c>
      <c r="R26" s="2">
        <v>2</v>
      </c>
      <c r="S26" s="2">
        <v>3</v>
      </c>
      <c r="T26" s="2">
        <v>2</v>
      </c>
      <c r="U26" s="2">
        <v>2</v>
      </c>
      <c r="V26" s="2">
        <v>3</v>
      </c>
      <c r="W26" s="2">
        <v>2</v>
      </c>
      <c r="X26" s="2">
        <v>3</v>
      </c>
      <c r="Y26" s="2">
        <v>2</v>
      </c>
      <c r="Z26" s="2">
        <v>2</v>
      </c>
      <c r="AA26" s="2">
        <v>3</v>
      </c>
    </row>
    <row r="27" spans="1:27">
      <c r="A27" s="2">
        <v>29</v>
      </c>
      <c r="B27" s="2" t="s">
        <v>76</v>
      </c>
      <c r="C27" s="2">
        <v>2</v>
      </c>
      <c r="E27" s="2">
        <v>4</v>
      </c>
      <c r="F27" s="2" t="s">
        <v>76</v>
      </c>
      <c r="G27" s="2">
        <v>8</v>
      </c>
      <c r="H27" s="2">
        <v>2</v>
      </c>
      <c r="I27" s="2">
        <v>1</v>
      </c>
      <c r="J27" s="2">
        <v>2</v>
      </c>
      <c r="K27" s="2">
        <v>1</v>
      </c>
      <c r="L27" s="2">
        <v>1</v>
      </c>
      <c r="M27" s="2">
        <v>2</v>
      </c>
      <c r="N27" s="2">
        <v>1</v>
      </c>
      <c r="O27" s="2">
        <v>2</v>
      </c>
      <c r="P27" s="2">
        <v>1</v>
      </c>
      <c r="Q27" s="2">
        <v>1</v>
      </c>
      <c r="R27" s="2">
        <v>2</v>
      </c>
      <c r="S27" s="2">
        <v>1</v>
      </c>
      <c r="T27" s="2">
        <v>2</v>
      </c>
      <c r="U27" s="2">
        <v>1</v>
      </c>
      <c r="V27" s="2">
        <v>1</v>
      </c>
      <c r="W27" s="2">
        <v>2</v>
      </c>
      <c r="X27" s="2">
        <v>1</v>
      </c>
      <c r="Y27" s="2">
        <v>2</v>
      </c>
      <c r="Z27" s="2">
        <v>1</v>
      </c>
      <c r="AA27" s="2">
        <v>1</v>
      </c>
    </row>
    <row r="28" spans="1:27">
      <c r="A28" s="2">
        <v>101</v>
      </c>
      <c r="B28" s="2" t="s">
        <v>77</v>
      </c>
      <c r="C28" s="2">
        <v>4</v>
      </c>
      <c r="E28" s="2">
        <v>1</v>
      </c>
      <c r="F28" s="2" t="s">
        <v>77</v>
      </c>
      <c r="G28" s="2">
        <v>2</v>
      </c>
      <c r="H28" s="2">
        <v>35</v>
      </c>
      <c r="I28" s="2">
        <v>35</v>
      </c>
      <c r="J28" s="2">
        <v>35</v>
      </c>
      <c r="K28" s="2">
        <v>35</v>
      </c>
      <c r="L28" s="2">
        <v>35</v>
      </c>
      <c r="M28" s="2">
        <v>35</v>
      </c>
      <c r="N28" s="2">
        <v>35</v>
      </c>
      <c r="O28" s="2">
        <v>35</v>
      </c>
      <c r="P28" s="2">
        <v>35</v>
      </c>
      <c r="Q28" s="2">
        <v>35</v>
      </c>
      <c r="R28" s="2">
        <v>40</v>
      </c>
      <c r="S28" s="2">
        <v>40</v>
      </c>
      <c r="T28" s="2">
        <v>40</v>
      </c>
      <c r="U28" s="2">
        <v>40</v>
      </c>
      <c r="V28" s="2">
        <v>40</v>
      </c>
      <c r="W28" s="2">
        <v>40</v>
      </c>
      <c r="X28" s="2">
        <v>40</v>
      </c>
      <c r="Y28" s="2">
        <v>40</v>
      </c>
      <c r="Z28" s="2">
        <v>40</v>
      </c>
      <c r="AA28" s="2">
        <v>40</v>
      </c>
    </row>
    <row r="29" spans="1:27">
      <c r="A29" s="2">
        <v>102</v>
      </c>
      <c r="B29" s="2" t="s">
        <v>78</v>
      </c>
      <c r="C29" s="2">
        <v>3</v>
      </c>
      <c r="E29" s="2">
        <v>4</v>
      </c>
      <c r="F29" s="2" t="s">
        <v>78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1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E30" sqref="E30"/>
    </sheetView>
  </sheetViews>
  <sheetFormatPr defaultColWidth="8.66666666666667" defaultRowHeight="13.8"/>
  <cols>
    <col min="1" max="1" width="7.33333333333333" style="2" customWidth="1"/>
    <col min="2" max="3" width="13.4166666666667" style="2" customWidth="1"/>
    <col min="4" max="4" width="18.0555555555556" style="2" customWidth="1"/>
    <col min="5" max="5" width="12.7777777777778" style="2" customWidth="1"/>
    <col min="6" max="10" width="14.1666666666667" style="2" customWidth="1"/>
    <col min="11" max="11" width="17.5" style="2" customWidth="1"/>
    <col min="12" max="13" width="23.2222222222222" style="2" customWidth="1"/>
    <col min="14" max="14" width="32.5" style="2" customWidth="1"/>
    <col min="15" max="15" width="17.6666666666667" style="2" customWidth="1"/>
    <col min="16" max="16" width="11" style="2" customWidth="1"/>
    <col min="17" max="17" width="7.66666666666667" style="2" customWidth="1"/>
    <col min="18" max="19" width="15" style="2" customWidth="1"/>
    <col min="20" max="20" width="42.7777777777778" style="2" customWidth="1"/>
    <col min="21" max="21" width="29.5833333333333" style="2" customWidth="1"/>
    <col min="22" max="16384" width="8.66666666666667" style="2"/>
  </cols>
  <sheetData>
    <row r="1" customFormat="1" ht="16.2" spans="1:21">
      <c r="A1" s="3" t="s">
        <v>0</v>
      </c>
      <c r="B1" s="3" t="s">
        <v>79</v>
      </c>
      <c r="C1" s="3" t="s">
        <v>1</v>
      </c>
      <c r="D1" s="3" t="s">
        <v>80</v>
      </c>
      <c r="E1" s="3" t="s">
        <v>3</v>
      </c>
      <c r="F1" s="3" t="s">
        <v>81</v>
      </c>
      <c r="G1" s="3" t="s">
        <v>82</v>
      </c>
      <c r="H1" s="3" t="s">
        <v>4</v>
      </c>
      <c r="I1" s="3" t="s">
        <v>83</v>
      </c>
      <c r="J1" s="3" t="s">
        <v>84</v>
      </c>
      <c r="K1" s="3" t="s">
        <v>85</v>
      </c>
      <c r="L1" s="3" t="s">
        <v>86</v>
      </c>
      <c r="M1" s="3" t="s">
        <v>87</v>
      </c>
      <c r="N1" s="3" t="s">
        <v>88</v>
      </c>
      <c r="O1" s="3" t="s">
        <v>89</v>
      </c>
      <c r="P1" s="3" t="s">
        <v>90</v>
      </c>
      <c r="Q1" s="3" t="s">
        <v>91</v>
      </c>
      <c r="R1" s="3" t="s">
        <v>92</v>
      </c>
      <c r="S1" s="3" t="s">
        <v>93</v>
      </c>
      <c r="T1" s="3" t="s">
        <v>94</v>
      </c>
      <c r="U1" s="3" t="s">
        <v>95</v>
      </c>
    </row>
    <row r="2" customFormat="1" ht="16.2" spans="1:21">
      <c r="A2" s="3" t="s">
        <v>26</v>
      </c>
      <c r="B2" s="3" t="s">
        <v>27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96</v>
      </c>
      <c r="H2" s="3" t="s">
        <v>27</v>
      </c>
      <c r="I2" s="3" t="s">
        <v>27</v>
      </c>
      <c r="J2" s="3" t="s">
        <v>26</v>
      </c>
      <c r="K2" s="3" t="s">
        <v>26</v>
      </c>
      <c r="L2" s="3" t="s">
        <v>26</v>
      </c>
      <c r="M2" s="3" t="s">
        <v>96</v>
      </c>
      <c r="N2" s="3" t="s">
        <v>97</v>
      </c>
      <c r="O2" s="3" t="s">
        <v>26</v>
      </c>
      <c r="P2" s="3" t="s">
        <v>26</v>
      </c>
      <c r="Q2" s="3" t="s">
        <v>97</v>
      </c>
      <c r="R2" s="3" t="s">
        <v>26</v>
      </c>
      <c r="S2" s="3" t="s">
        <v>26</v>
      </c>
      <c r="T2" s="3" t="s">
        <v>96</v>
      </c>
      <c r="U2" s="3" t="s">
        <v>96</v>
      </c>
    </row>
    <row r="3" s="1" customFormat="1" ht="102" customHeight="1" spans="1:22">
      <c r="A3" s="4" t="s">
        <v>0</v>
      </c>
      <c r="B3" s="3" t="s">
        <v>98</v>
      </c>
      <c r="C3" s="5" t="s">
        <v>99</v>
      </c>
      <c r="D3" s="5" t="s">
        <v>100</v>
      </c>
      <c r="E3" s="5" t="s">
        <v>101</v>
      </c>
      <c r="F3" s="5" t="s">
        <v>102</v>
      </c>
      <c r="G3" s="5" t="s">
        <v>103</v>
      </c>
      <c r="H3" s="5" t="s">
        <v>104</v>
      </c>
      <c r="I3" s="5" t="s">
        <v>105</v>
      </c>
      <c r="J3" s="5" t="s">
        <v>106</v>
      </c>
      <c r="K3" s="5" t="s">
        <v>107</v>
      </c>
      <c r="L3" s="5" t="s">
        <v>108</v>
      </c>
      <c r="M3" s="5" t="s">
        <v>109</v>
      </c>
      <c r="N3" s="8" t="s">
        <v>110</v>
      </c>
      <c r="O3" s="5" t="s">
        <v>111</v>
      </c>
      <c r="P3" s="8" t="s">
        <v>112</v>
      </c>
      <c r="Q3" s="3" t="s">
        <v>113</v>
      </c>
      <c r="R3" s="3" t="s">
        <v>114</v>
      </c>
      <c r="S3" s="3" t="s">
        <v>115</v>
      </c>
      <c r="T3" s="5" t="s">
        <v>116</v>
      </c>
      <c r="U3" s="5" t="s">
        <v>117</v>
      </c>
      <c r="V3"/>
    </row>
    <row r="4" customFormat="1" spans="1:30">
      <c r="A4" s="2">
        <v>1</v>
      </c>
      <c r="B4" s="2" t="s">
        <v>53</v>
      </c>
      <c r="C4" s="2">
        <v>1</v>
      </c>
      <c r="D4" s="2">
        <v>1</v>
      </c>
      <c r="E4" s="2">
        <v>1</v>
      </c>
      <c r="F4" s="2">
        <v>1</v>
      </c>
      <c r="G4" s="2">
        <v>1</v>
      </c>
      <c r="H4" s="2"/>
      <c r="I4" s="2" t="s">
        <v>53</v>
      </c>
      <c r="J4" s="2"/>
      <c r="K4" s="2"/>
      <c r="M4" s="2"/>
      <c r="N4" s="2">
        <v>3.8</v>
      </c>
      <c r="O4" s="2">
        <v>140</v>
      </c>
      <c r="P4" s="2">
        <f t="shared" ref="P4:P8" si="0">IF(E4=3,3,5)</f>
        <v>5</v>
      </c>
      <c r="Q4" s="2">
        <v>1</v>
      </c>
      <c r="R4" s="2">
        <v>1000</v>
      </c>
      <c r="S4" s="2">
        <v>15000</v>
      </c>
      <c r="T4" s="12" t="str">
        <f>_xlfn.TEXTJOIN(",",TRUE,V4:Z4)</f>
        <v>10011,10012,10013,10014,10015</v>
      </c>
      <c r="U4" s="12" t="str">
        <f t="shared" ref="U4:U8" si="1">_xlfn.TEXTJOIN(",",TRUE,AB4,AB4,AC4,AC4,AD4)</f>
        <v/>
      </c>
      <c r="V4" s="13">
        <f>10000+A4*10+1</f>
        <v>10011</v>
      </c>
      <c r="W4" s="13">
        <f t="shared" ref="W4:W8" si="2">V4+1</f>
        <v>10012</v>
      </c>
      <c r="X4" s="13">
        <f t="shared" ref="X4:X8" si="3">W4+1</f>
        <v>10013</v>
      </c>
      <c r="Y4" s="13">
        <f t="shared" ref="Y4:Y8" si="4">X4+1</f>
        <v>10014</v>
      </c>
      <c r="Z4" s="13">
        <f t="shared" ref="Z4:Z8" si="5">Y4+1</f>
        <v>10015</v>
      </c>
      <c r="AA4" s="13"/>
      <c r="AB4" s="13"/>
      <c r="AC4" s="13"/>
      <c r="AD4" s="13"/>
    </row>
    <row r="5" customFormat="1" spans="1:30">
      <c r="A5" s="2">
        <v>2</v>
      </c>
      <c r="B5" s="2" t="s">
        <v>54</v>
      </c>
      <c r="C5" s="2">
        <v>1</v>
      </c>
      <c r="D5" s="2">
        <v>1</v>
      </c>
      <c r="E5" s="2">
        <v>1</v>
      </c>
      <c r="F5" s="2">
        <v>2</v>
      </c>
      <c r="G5" s="2">
        <v>2</v>
      </c>
      <c r="H5" s="2"/>
      <c r="I5" s="2" t="s">
        <v>54</v>
      </c>
      <c r="J5" s="2"/>
      <c r="K5" s="2"/>
      <c r="M5" s="2"/>
      <c r="N5" s="2">
        <v>2.8</v>
      </c>
      <c r="O5" s="2">
        <v>208</v>
      </c>
      <c r="P5" s="2">
        <f t="shared" si="0"/>
        <v>5</v>
      </c>
      <c r="Q5" s="2">
        <v>1</v>
      </c>
      <c r="R5" s="2">
        <v>1000</v>
      </c>
      <c r="S5" s="2">
        <v>15000</v>
      </c>
      <c r="T5" s="12" t="str">
        <f t="shared" ref="T4:T8" si="6">_xlfn.TEXTJOIN(",",TRUE,V5:Z5)</f>
        <v>10021,10022,10023,10024,10025</v>
      </c>
      <c r="U5" s="12" t="str">
        <f t="shared" si="1"/>
        <v/>
      </c>
      <c r="V5" s="13">
        <f t="shared" ref="V4:V8" si="7">10000+A5*10+1</f>
        <v>10021</v>
      </c>
      <c r="W5" s="13">
        <f t="shared" si="2"/>
        <v>10022</v>
      </c>
      <c r="X5" s="13">
        <f t="shared" si="3"/>
        <v>10023</v>
      </c>
      <c r="Y5" s="13">
        <f t="shared" si="4"/>
        <v>10024</v>
      </c>
      <c r="Z5" s="13">
        <f t="shared" si="5"/>
        <v>10025</v>
      </c>
      <c r="AA5" s="13"/>
      <c r="AB5" s="13"/>
      <c r="AC5" s="13"/>
      <c r="AD5" s="13"/>
    </row>
    <row r="6" customFormat="1" spans="1:30">
      <c r="A6" s="2">
        <v>3</v>
      </c>
      <c r="B6" s="2" t="s">
        <v>55</v>
      </c>
      <c r="C6" s="2">
        <v>1</v>
      </c>
      <c r="D6" s="2">
        <v>1</v>
      </c>
      <c r="E6" s="2">
        <v>1</v>
      </c>
      <c r="F6" s="2">
        <v>3</v>
      </c>
      <c r="G6" s="2">
        <v>3</v>
      </c>
      <c r="H6" s="2"/>
      <c r="I6" s="2" t="s">
        <v>55</v>
      </c>
      <c r="J6" s="2"/>
      <c r="K6" s="2"/>
      <c r="M6" s="2"/>
      <c r="N6" s="2">
        <v>2.8</v>
      </c>
      <c r="O6" s="2">
        <v>175</v>
      </c>
      <c r="P6" s="2">
        <f t="shared" si="0"/>
        <v>5</v>
      </c>
      <c r="Q6" s="2">
        <v>1</v>
      </c>
      <c r="R6" s="2">
        <v>1000</v>
      </c>
      <c r="S6" s="2">
        <v>15000</v>
      </c>
      <c r="T6" s="12" t="str">
        <f t="shared" si="6"/>
        <v>10031,10032,10033,10034,10035</v>
      </c>
      <c r="U6" s="12" t="str">
        <f t="shared" si="1"/>
        <v/>
      </c>
      <c r="V6" s="13">
        <f t="shared" si="7"/>
        <v>10031</v>
      </c>
      <c r="W6" s="13">
        <f t="shared" si="2"/>
        <v>10032</v>
      </c>
      <c r="X6" s="13">
        <f t="shared" si="3"/>
        <v>10033</v>
      </c>
      <c r="Y6" s="13">
        <f t="shared" si="4"/>
        <v>10034</v>
      </c>
      <c r="Z6" s="13">
        <f t="shared" si="5"/>
        <v>10035</v>
      </c>
      <c r="AA6" s="13"/>
      <c r="AB6" s="13"/>
      <c r="AC6" s="13"/>
      <c r="AD6" s="13"/>
    </row>
    <row r="7" customFormat="1" ht="13.5" customHeight="1" spans="1:30">
      <c r="A7" s="2">
        <v>4</v>
      </c>
      <c r="B7" s="2" t="s">
        <v>56</v>
      </c>
      <c r="C7" s="2">
        <v>2</v>
      </c>
      <c r="D7" s="2">
        <v>1</v>
      </c>
      <c r="E7" s="2">
        <v>1</v>
      </c>
      <c r="F7" s="2">
        <v>4</v>
      </c>
      <c r="G7" s="2">
        <v>4</v>
      </c>
      <c r="H7" s="2"/>
      <c r="I7" s="2" t="s">
        <v>56</v>
      </c>
      <c r="J7" s="2"/>
      <c r="K7" s="2"/>
      <c r="M7" s="2"/>
      <c r="N7" s="2">
        <v>2.6</v>
      </c>
      <c r="O7" s="2">
        <v>291</v>
      </c>
      <c r="P7" s="2">
        <f t="shared" si="0"/>
        <v>5</v>
      </c>
      <c r="Q7" s="2">
        <v>1</v>
      </c>
      <c r="R7" s="2">
        <v>1000</v>
      </c>
      <c r="S7" s="2">
        <v>15000</v>
      </c>
      <c r="T7" s="12" t="str">
        <f t="shared" si="6"/>
        <v>10041,10042,10043,10044,10045</v>
      </c>
      <c r="U7" s="12" t="str">
        <f t="shared" si="1"/>
        <v/>
      </c>
      <c r="V7" s="13">
        <f t="shared" si="7"/>
        <v>10041</v>
      </c>
      <c r="W7" s="13">
        <f t="shared" si="2"/>
        <v>10042</v>
      </c>
      <c r="X7" s="13">
        <f t="shared" si="3"/>
        <v>10043</v>
      </c>
      <c r="Y7" s="13">
        <f t="shared" si="4"/>
        <v>10044</v>
      </c>
      <c r="Z7" s="13">
        <f t="shared" si="5"/>
        <v>10045</v>
      </c>
      <c r="AA7" s="13"/>
      <c r="AB7" s="13"/>
      <c r="AC7" s="13"/>
      <c r="AD7" s="13"/>
    </row>
    <row r="8" customFormat="1" ht="13.5" customHeight="1" spans="1:30">
      <c r="A8" s="2">
        <v>5</v>
      </c>
      <c r="B8" s="2" t="s">
        <v>57</v>
      </c>
      <c r="C8" s="2">
        <v>1</v>
      </c>
      <c r="D8" s="2">
        <v>1</v>
      </c>
      <c r="E8" s="2">
        <v>1</v>
      </c>
      <c r="F8" s="2">
        <v>5</v>
      </c>
      <c r="G8" s="2">
        <v>5</v>
      </c>
      <c r="H8" s="2"/>
      <c r="I8" s="2" t="s">
        <v>57</v>
      </c>
      <c r="J8" s="2"/>
      <c r="K8" s="2"/>
      <c r="M8" s="2"/>
      <c r="N8" s="2">
        <v>3</v>
      </c>
      <c r="O8" s="2">
        <v>2910</v>
      </c>
      <c r="P8" s="2">
        <f t="shared" si="0"/>
        <v>5</v>
      </c>
      <c r="Q8" s="2">
        <v>1</v>
      </c>
      <c r="R8" s="2">
        <v>1000</v>
      </c>
      <c r="S8" s="2">
        <v>15000</v>
      </c>
      <c r="T8" s="12" t="str">
        <f t="shared" si="6"/>
        <v>10051,10052,10053,10054,10055</v>
      </c>
      <c r="U8" s="12" t="str">
        <f t="shared" si="1"/>
        <v/>
      </c>
      <c r="V8" s="13">
        <f t="shared" si="7"/>
        <v>10051</v>
      </c>
      <c r="W8" s="13">
        <f t="shared" si="2"/>
        <v>10052</v>
      </c>
      <c r="X8" s="13">
        <f t="shared" si="3"/>
        <v>10053</v>
      </c>
      <c r="Y8" s="13">
        <f t="shared" si="4"/>
        <v>10054</v>
      </c>
      <c r="Z8" s="13">
        <f t="shared" si="5"/>
        <v>10055</v>
      </c>
      <c r="AA8" s="13"/>
      <c r="AB8" s="13"/>
      <c r="AC8" s="13"/>
      <c r="AD8" s="13"/>
    </row>
    <row r="9" customFormat="1" ht="13.5" customHeight="1" spans="1:30">
      <c r="A9" s="2">
        <v>11</v>
      </c>
      <c r="B9" s="2" t="s">
        <v>118</v>
      </c>
      <c r="C9" s="2">
        <v>1</v>
      </c>
      <c r="D9" s="2">
        <v>2</v>
      </c>
      <c r="E9" s="2">
        <v>4</v>
      </c>
      <c r="F9" s="2">
        <v>3</v>
      </c>
      <c r="G9" s="2" t="s">
        <v>119</v>
      </c>
      <c r="H9" s="2"/>
      <c r="I9" s="2" t="s">
        <v>118</v>
      </c>
      <c r="J9" s="2"/>
      <c r="K9" s="2">
        <v>301</v>
      </c>
      <c r="L9" s="9">
        <v>501</v>
      </c>
      <c r="M9" s="2" t="s">
        <v>120</v>
      </c>
      <c r="N9" s="2">
        <v>22.5</v>
      </c>
      <c r="O9" s="2">
        <v>218</v>
      </c>
      <c r="P9" s="2">
        <f t="shared" ref="P9:P20" si="8">IF(E9=3,3,5)</f>
        <v>5</v>
      </c>
      <c r="Q9" s="2">
        <v>1</v>
      </c>
      <c r="R9" s="2">
        <v>1000</v>
      </c>
      <c r="S9" s="2">
        <v>15000</v>
      </c>
      <c r="T9" s="12" t="str">
        <f t="shared" ref="T9:T22" si="9">_xlfn.TEXTJOIN(",",TRUE,V9:Z9)</f>
        <v>10111,10112,10113,10114,10115</v>
      </c>
      <c r="U9" s="12" t="str">
        <f>_xlfn.TEXTJOIN(",",TRUE,AA9,AA9,AB9,AB9,AC9)</f>
        <v>10116,10116,10117,10117,10118</v>
      </c>
      <c r="V9" s="13">
        <f t="shared" ref="V9:V22" si="10">10000+A9*10+1</f>
        <v>10111</v>
      </c>
      <c r="W9" s="13">
        <f t="shared" ref="W9:W22" si="11">V9+1</f>
        <v>10112</v>
      </c>
      <c r="X9" s="13">
        <f t="shared" ref="X9:X22" si="12">W9+1</f>
        <v>10113</v>
      </c>
      <c r="Y9" s="13">
        <f t="shared" ref="Y9:Y22" si="13">X9+1</f>
        <v>10114</v>
      </c>
      <c r="Z9" s="13">
        <f t="shared" ref="Z9:Z22" si="14">Y9+1</f>
        <v>10115</v>
      </c>
      <c r="AA9" s="13">
        <f t="shared" ref="AA9:AA20" si="15">Z9+1</f>
        <v>10116</v>
      </c>
      <c r="AB9" s="13">
        <f t="shared" ref="AB9:AB22" si="16">AA9+1</f>
        <v>10117</v>
      </c>
      <c r="AC9" s="13">
        <f t="shared" ref="AC9:AC22" si="17">AB9+1</f>
        <v>10118</v>
      </c>
      <c r="AD9" s="13"/>
    </row>
    <row r="10" customFormat="1" ht="14.55" spans="1:30">
      <c r="A10" s="2">
        <v>12</v>
      </c>
      <c r="B10" s="6" t="s">
        <v>121</v>
      </c>
      <c r="C10" s="2">
        <v>1</v>
      </c>
      <c r="D10" s="2">
        <v>2</v>
      </c>
      <c r="E10" s="2">
        <v>3</v>
      </c>
      <c r="F10" s="2">
        <v>1</v>
      </c>
      <c r="G10" s="2" t="s">
        <v>122</v>
      </c>
      <c r="H10" s="2"/>
      <c r="I10" s="6" t="s">
        <v>121</v>
      </c>
      <c r="J10" s="10"/>
      <c r="K10" s="2">
        <v>101</v>
      </c>
      <c r="L10" s="9">
        <v>502</v>
      </c>
      <c r="M10" s="2" t="s">
        <v>123</v>
      </c>
      <c r="N10" s="2">
        <v>9.4</v>
      </c>
      <c r="O10" s="2">
        <v>180</v>
      </c>
      <c r="P10" s="2">
        <f t="shared" si="8"/>
        <v>3</v>
      </c>
      <c r="Q10" s="2">
        <v>1</v>
      </c>
      <c r="R10" s="2">
        <v>1000</v>
      </c>
      <c r="S10" s="2">
        <v>15000</v>
      </c>
      <c r="T10" s="12" t="str">
        <f t="shared" si="9"/>
        <v>10121,10122,10123,10124,10125</v>
      </c>
      <c r="U10" s="12" t="str">
        <f t="shared" ref="U10:U20" si="18">_xlfn.TEXTJOIN(",",TRUE,AA10,AA10,AB10,AB10,AC10)</f>
        <v>10126,10126,10127,10127,10128</v>
      </c>
      <c r="V10" s="13">
        <f t="shared" si="10"/>
        <v>10121</v>
      </c>
      <c r="W10" s="13">
        <f t="shared" si="11"/>
        <v>10122</v>
      </c>
      <c r="X10" s="13">
        <f t="shared" si="12"/>
        <v>10123</v>
      </c>
      <c r="Y10" s="13">
        <f t="shared" si="13"/>
        <v>10124</v>
      </c>
      <c r="Z10" s="13">
        <f t="shared" si="14"/>
        <v>10125</v>
      </c>
      <c r="AA10" s="13">
        <f t="shared" si="15"/>
        <v>10126</v>
      </c>
      <c r="AB10" s="13">
        <f t="shared" si="16"/>
        <v>10127</v>
      </c>
      <c r="AC10" s="13">
        <f t="shared" si="17"/>
        <v>10128</v>
      </c>
      <c r="AD10" s="13"/>
    </row>
    <row r="11" customFormat="1" ht="14.55" spans="1:30">
      <c r="A11" s="2">
        <v>13</v>
      </c>
      <c r="B11" s="6" t="s">
        <v>124</v>
      </c>
      <c r="C11" s="2">
        <v>1</v>
      </c>
      <c r="D11" s="2">
        <v>2</v>
      </c>
      <c r="E11" s="2">
        <v>3</v>
      </c>
      <c r="F11" s="2">
        <v>3</v>
      </c>
      <c r="G11" s="2" t="s">
        <v>125</v>
      </c>
      <c r="H11" s="2"/>
      <c r="I11" s="6" t="s">
        <v>124</v>
      </c>
      <c r="J11" s="10"/>
      <c r="K11" s="2">
        <v>301</v>
      </c>
      <c r="L11" s="9">
        <v>503</v>
      </c>
      <c r="M11" s="2" t="s">
        <v>123</v>
      </c>
      <c r="N11" s="2">
        <v>11.3</v>
      </c>
      <c r="O11" s="2">
        <v>218</v>
      </c>
      <c r="P11" s="2">
        <f t="shared" si="8"/>
        <v>3</v>
      </c>
      <c r="Q11" s="2">
        <v>1</v>
      </c>
      <c r="R11" s="2">
        <v>1000</v>
      </c>
      <c r="S11" s="2">
        <v>15000</v>
      </c>
      <c r="T11" s="12" t="str">
        <f t="shared" si="9"/>
        <v>10131,10132,10133,10134,10135</v>
      </c>
      <c r="U11" s="12" t="str">
        <f t="shared" si="18"/>
        <v>10136,10136,10137,10137,10138</v>
      </c>
      <c r="V11" s="13">
        <f t="shared" si="10"/>
        <v>10131</v>
      </c>
      <c r="W11" s="13">
        <f t="shared" si="11"/>
        <v>10132</v>
      </c>
      <c r="X11" s="13">
        <f t="shared" si="12"/>
        <v>10133</v>
      </c>
      <c r="Y11" s="13">
        <f t="shared" si="13"/>
        <v>10134</v>
      </c>
      <c r="Z11" s="13">
        <f t="shared" si="14"/>
        <v>10135</v>
      </c>
      <c r="AA11" s="13">
        <f t="shared" si="15"/>
        <v>10136</v>
      </c>
      <c r="AB11" s="13">
        <f t="shared" si="16"/>
        <v>10137</v>
      </c>
      <c r="AC11" s="13">
        <f t="shared" si="17"/>
        <v>10138</v>
      </c>
      <c r="AD11" s="13"/>
    </row>
    <row r="12" customFormat="1" ht="13.5" customHeight="1" spans="1:30">
      <c r="A12" s="2">
        <v>14</v>
      </c>
      <c r="B12" s="2" t="s">
        <v>126</v>
      </c>
      <c r="C12" s="2">
        <v>1</v>
      </c>
      <c r="D12" s="2">
        <v>2</v>
      </c>
      <c r="E12" s="2">
        <v>4</v>
      </c>
      <c r="F12" s="2">
        <v>2</v>
      </c>
      <c r="G12" s="2" t="s">
        <v>127</v>
      </c>
      <c r="H12" s="2"/>
      <c r="I12" s="2" t="s">
        <v>126</v>
      </c>
      <c r="J12" s="2"/>
      <c r="K12" s="2">
        <v>201</v>
      </c>
      <c r="L12" s="9">
        <v>504</v>
      </c>
      <c r="M12" s="2" t="s">
        <v>120</v>
      </c>
      <c r="N12" s="2">
        <v>22.5</v>
      </c>
      <c r="O12" s="11">
        <v>249</v>
      </c>
      <c r="P12" s="2">
        <f t="shared" si="8"/>
        <v>5</v>
      </c>
      <c r="Q12" s="2">
        <v>1</v>
      </c>
      <c r="R12" s="2">
        <v>1000</v>
      </c>
      <c r="S12" s="2">
        <v>15000</v>
      </c>
      <c r="T12" s="12" t="str">
        <f t="shared" si="9"/>
        <v>10141,10142,10143,10144,10145</v>
      </c>
      <c r="U12" s="12" t="str">
        <f t="shared" si="18"/>
        <v>10146,10146,10147,10147,10148</v>
      </c>
      <c r="V12" s="13">
        <f t="shared" si="10"/>
        <v>10141</v>
      </c>
      <c r="W12" s="13">
        <f t="shared" si="11"/>
        <v>10142</v>
      </c>
      <c r="X12" s="13">
        <f t="shared" si="12"/>
        <v>10143</v>
      </c>
      <c r="Y12" s="13">
        <f t="shared" si="13"/>
        <v>10144</v>
      </c>
      <c r="Z12" s="13">
        <f t="shared" si="14"/>
        <v>10145</v>
      </c>
      <c r="AA12" s="13">
        <f t="shared" si="15"/>
        <v>10146</v>
      </c>
      <c r="AB12" s="13">
        <f t="shared" si="16"/>
        <v>10147</v>
      </c>
      <c r="AC12" s="13">
        <f t="shared" si="17"/>
        <v>10148</v>
      </c>
      <c r="AD12" s="13"/>
    </row>
    <row r="13" customFormat="1" spans="1:30">
      <c r="A13" s="2">
        <v>15</v>
      </c>
      <c r="B13" s="7" t="s">
        <v>128</v>
      </c>
      <c r="C13" s="2">
        <v>1</v>
      </c>
      <c r="D13" s="2">
        <v>2</v>
      </c>
      <c r="E13" s="2">
        <v>3</v>
      </c>
      <c r="F13" s="2">
        <v>2</v>
      </c>
      <c r="G13" s="2" t="s">
        <v>129</v>
      </c>
      <c r="H13" s="2"/>
      <c r="I13" s="7" t="s">
        <v>128</v>
      </c>
      <c r="J13" s="7"/>
      <c r="K13" s="2">
        <v>201</v>
      </c>
      <c r="L13" s="2">
        <v>505</v>
      </c>
      <c r="M13" s="2" t="s">
        <v>123</v>
      </c>
      <c r="N13" s="2">
        <v>18.8</v>
      </c>
      <c r="O13" s="11">
        <v>249</v>
      </c>
      <c r="P13" s="2">
        <f t="shared" si="8"/>
        <v>3</v>
      </c>
      <c r="Q13" s="2">
        <v>1</v>
      </c>
      <c r="R13" s="2">
        <v>1000</v>
      </c>
      <c r="S13" s="2">
        <v>15000</v>
      </c>
      <c r="T13" s="12" t="str">
        <f t="shared" si="9"/>
        <v>10151,10152,10153,10154,10155</v>
      </c>
      <c r="U13" s="12" t="str">
        <f t="shared" si="18"/>
        <v>10156,10156,10157,10157,10158</v>
      </c>
      <c r="V13" s="13">
        <f t="shared" si="10"/>
        <v>10151</v>
      </c>
      <c r="W13" s="13">
        <f t="shared" si="11"/>
        <v>10152</v>
      </c>
      <c r="X13" s="13">
        <f t="shared" si="12"/>
        <v>10153</v>
      </c>
      <c r="Y13" s="13">
        <f t="shared" si="13"/>
        <v>10154</v>
      </c>
      <c r="Z13" s="13">
        <f t="shared" si="14"/>
        <v>10155</v>
      </c>
      <c r="AA13" s="13">
        <f t="shared" si="15"/>
        <v>10156</v>
      </c>
      <c r="AB13" s="13">
        <f t="shared" si="16"/>
        <v>10157</v>
      </c>
      <c r="AC13" s="13">
        <f t="shared" si="17"/>
        <v>10158</v>
      </c>
      <c r="AD13" s="13"/>
    </row>
    <row r="14" customFormat="1" spans="1:30">
      <c r="A14" s="2">
        <v>16</v>
      </c>
      <c r="B14" s="7" t="s">
        <v>130</v>
      </c>
      <c r="C14" s="2">
        <v>1</v>
      </c>
      <c r="D14" s="2">
        <v>2</v>
      </c>
      <c r="E14" s="2">
        <v>3</v>
      </c>
      <c r="F14" s="2">
        <v>1</v>
      </c>
      <c r="G14" s="2" t="s">
        <v>131</v>
      </c>
      <c r="H14" s="2"/>
      <c r="I14" s="7" t="s">
        <v>130</v>
      </c>
      <c r="J14" s="7"/>
      <c r="K14" s="2">
        <v>101</v>
      </c>
      <c r="L14" s="2">
        <v>510</v>
      </c>
      <c r="M14" s="2" t="s">
        <v>123</v>
      </c>
      <c r="N14" s="2">
        <v>11.3</v>
      </c>
      <c r="O14" s="2">
        <v>180</v>
      </c>
      <c r="P14" s="2">
        <f t="shared" si="8"/>
        <v>3</v>
      </c>
      <c r="Q14" s="2">
        <v>1</v>
      </c>
      <c r="R14" s="2">
        <v>1000</v>
      </c>
      <c r="S14" s="2">
        <v>15000</v>
      </c>
      <c r="T14" s="12" t="str">
        <f t="shared" si="9"/>
        <v>10161,10162,10163,10164,10165</v>
      </c>
      <c r="U14" s="12" t="str">
        <f t="shared" si="18"/>
        <v>10166,10166,10167,10167,10168</v>
      </c>
      <c r="V14" s="13">
        <f t="shared" si="10"/>
        <v>10161</v>
      </c>
      <c r="W14" s="13">
        <f t="shared" si="11"/>
        <v>10162</v>
      </c>
      <c r="X14" s="13">
        <f t="shared" si="12"/>
        <v>10163</v>
      </c>
      <c r="Y14" s="13">
        <f t="shared" si="13"/>
        <v>10164</v>
      </c>
      <c r="Z14" s="13">
        <f t="shared" si="14"/>
        <v>10165</v>
      </c>
      <c r="AA14" s="13">
        <f t="shared" si="15"/>
        <v>10166</v>
      </c>
      <c r="AB14" s="13">
        <f t="shared" si="16"/>
        <v>10167</v>
      </c>
      <c r="AC14" s="13">
        <f t="shared" si="17"/>
        <v>10168</v>
      </c>
      <c r="AD14" s="13"/>
    </row>
    <row r="15" customFormat="1" spans="1:30">
      <c r="A15" s="2">
        <v>17</v>
      </c>
      <c r="B15" s="7" t="s">
        <v>132</v>
      </c>
      <c r="C15" s="2">
        <v>1</v>
      </c>
      <c r="D15" s="2">
        <v>2</v>
      </c>
      <c r="E15" s="2">
        <v>4</v>
      </c>
      <c r="F15" s="2">
        <v>2</v>
      </c>
      <c r="G15" s="2" t="s">
        <v>133</v>
      </c>
      <c r="H15" s="2"/>
      <c r="I15" s="7" t="s">
        <v>132</v>
      </c>
      <c r="J15" s="7"/>
      <c r="K15" s="2">
        <v>201</v>
      </c>
      <c r="L15" s="9">
        <v>506</v>
      </c>
      <c r="M15" s="2" t="s">
        <v>120</v>
      </c>
      <c r="N15" s="2">
        <v>22.5</v>
      </c>
      <c r="O15" s="11">
        <v>249</v>
      </c>
      <c r="P15" s="2">
        <f t="shared" si="8"/>
        <v>5</v>
      </c>
      <c r="Q15" s="2">
        <v>1</v>
      </c>
      <c r="R15" s="2">
        <v>1000</v>
      </c>
      <c r="S15" s="2">
        <v>15000</v>
      </c>
      <c r="T15" s="12" t="str">
        <f t="shared" si="9"/>
        <v>10171,10172,10173,10174,10175</v>
      </c>
      <c r="U15" s="12" t="str">
        <f t="shared" si="18"/>
        <v>10176,10176,10177,10177,10178</v>
      </c>
      <c r="V15" s="13">
        <f t="shared" si="10"/>
        <v>10171</v>
      </c>
      <c r="W15" s="13">
        <f t="shared" si="11"/>
        <v>10172</v>
      </c>
      <c r="X15" s="13">
        <f t="shared" si="12"/>
        <v>10173</v>
      </c>
      <c r="Y15" s="13">
        <f t="shared" si="13"/>
        <v>10174</v>
      </c>
      <c r="Z15" s="13">
        <f t="shared" si="14"/>
        <v>10175</v>
      </c>
      <c r="AA15" s="13">
        <f t="shared" si="15"/>
        <v>10176</v>
      </c>
      <c r="AB15" s="13">
        <f t="shared" si="16"/>
        <v>10177</v>
      </c>
      <c r="AC15" s="13">
        <f t="shared" si="17"/>
        <v>10178</v>
      </c>
      <c r="AD15" s="13"/>
    </row>
    <row r="16" customFormat="1" spans="1:30">
      <c r="A16" s="2">
        <v>18</v>
      </c>
      <c r="B16" s="7" t="s">
        <v>134</v>
      </c>
      <c r="C16" s="2">
        <v>2</v>
      </c>
      <c r="D16" s="2">
        <v>2</v>
      </c>
      <c r="E16" s="2">
        <v>4</v>
      </c>
      <c r="F16" s="2">
        <v>4</v>
      </c>
      <c r="G16" s="2" t="s">
        <v>135</v>
      </c>
      <c r="H16" s="2"/>
      <c r="I16" s="7" t="s">
        <v>134</v>
      </c>
      <c r="J16" s="7"/>
      <c r="K16" s="2">
        <v>401</v>
      </c>
      <c r="L16" s="9">
        <v>511</v>
      </c>
      <c r="M16" s="2" t="s">
        <v>120</v>
      </c>
      <c r="N16" s="2">
        <v>26.3</v>
      </c>
      <c r="O16" s="11">
        <v>332</v>
      </c>
      <c r="P16" s="2">
        <f t="shared" si="8"/>
        <v>5</v>
      </c>
      <c r="Q16" s="2">
        <v>1</v>
      </c>
      <c r="R16" s="2">
        <v>1000</v>
      </c>
      <c r="S16" s="2">
        <v>15000</v>
      </c>
      <c r="T16" s="12" t="str">
        <f t="shared" si="9"/>
        <v>10181,10182,10183,10184,10185</v>
      </c>
      <c r="U16" s="12" t="str">
        <f t="shared" si="18"/>
        <v>10186,10186,10187,10187,10188</v>
      </c>
      <c r="V16" s="13">
        <f t="shared" si="10"/>
        <v>10181</v>
      </c>
      <c r="W16" s="13">
        <f t="shared" si="11"/>
        <v>10182</v>
      </c>
      <c r="X16" s="13">
        <f t="shared" si="12"/>
        <v>10183</v>
      </c>
      <c r="Y16" s="13">
        <f t="shared" si="13"/>
        <v>10184</v>
      </c>
      <c r="Z16" s="13">
        <f t="shared" si="14"/>
        <v>10185</v>
      </c>
      <c r="AA16" s="13">
        <f t="shared" si="15"/>
        <v>10186</v>
      </c>
      <c r="AB16" s="13">
        <f t="shared" si="16"/>
        <v>10187</v>
      </c>
      <c r="AC16" s="13">
        <f t="shared" si="17"/>
        <v>10188</v>
      </c>
      <c r="AD16" s="13"/>
    </row>
    <row r="17" customFormat="1" spans="1:30">
      <c r="A17" s="2">
        <v>19</v>
      </c>
      <c r="B17" s="7" t="s">
        <v>136</v>
      </c>
      <c r="C17" s="2">
        <v>2</v>
      </c>
      <c r="D17" s="2">
        <v>2</v>
      </c>
      <c r="E17" s="2">
        <v>4</v>
      </c>
      <c r="F17" s="2">
        <v>1</v>
      </c>
      <c r="G17" s="2" t="s">
        <v>137</v>
      </c>
      <c r="H17" s="2"/>
      <c r="I17" s="7" t="s">
        <v>136</v>
      </c>
      <c r="J17" s="7"/>
      <c r="K17" s="2">
        <v>101</v>
      </c>
      <c r="L17" s="9">
        <v>507</v>
      </c>
      <c r="M17" s="2" t="s">
        <v>120</v>
      </c>
      <c r="N17" s="2">
        <v>18.8</v>
      </c>
      <c r="O17" s="11">
        <v>332</v>
      </c>
      <c r="P17" s="2">
        <f t="shared" si="8"/>
        <v>5</v>
      </c>
      <c r="Q17" s="2">
        <v>1</v>
      </c>
      <c r="R17" s="2">
        <v>1000</v>
      </c>
      <c r="S17" s="2">
        <v>15000</v>
      </c>
      <c r="T17" s="12" t="str">
        <f t="shared" si="9"/>
        <v>10191,10192,10193,10194,10195</v>
      </c>
      <c r="U17" s="12" t="str">
        <f t="shared" si="18"/>
        <v>10196,10196,10197,10197,10198</v>
      </c>
      <c r="V17" s="13">
        <f t="shared" si="10"/>
        <v>10191</v>
      </c>
      <c r="W17" s="13">
        <f t="shared" si="11"/>
        <v>10192</v>
      </c>
      <c r="X17" s="13">
        <f t="shared" si="12"/>
        <v>10193</v>
      </c>
      <c r="Y17" s="13">
        <f t="shared" si="13"/>
        <v>10194</v>
      </c>
      <c r="Z17" s="13">
        <f t="shared" si="14"/>
        <v>10195</v>
      </c>
      <c r="AA17" s="13">
        <f t="shared" si="15"/>
        <v>10196</v>
      </c>
      <c r="AB17" s="13">
        <f t="shared" si="16"/>
        <v>10197</v>
      </c>
      <c r="AC17" s="13">
        <f t="shared" si="17"/>
        <v>10198</v>
      </c>
      <c r="AD17" s="13"/>
    </row>
    <row r="18" customFormat="1" spans="1:30">
      <c r="A18" s="2">
        <v>20</v>
      </c>
      <c r="B18" s="7" t="s">
        <v>138</v>
      </c>
      <c r="C18" s="2">
        <v>1</v>
      </c>
      <c r="D18" s="2">
        <v>2</v>
      </c>
      <c r="E18" s="2">
        <v>3</v>
      </c>
      <c r="F18" s="2">
        <v>1</v>
      </c>
      <c r="G18" s="2" t="s">
        <v>139</v>
      </c>
      <c r="H18" s="2"/>
      <c r="I18" s="7" t="s">
        <v>138</v>
      </c>
      <c r="J18" s="7"/>
      <c r="K18" s="2">
        <v>101</v>
      </c>
      <c r="L18" s="9">
        <v>508</v>
      </c>
      <c r="M18" s="2" t="s">
        <v>123</v>
      </c>
      <c r="N18" s="2">
        <v>18.8</v>
      </c>
      <c r="O18" s="2">
        <v>180</v>
      </c>
      <c r="P18" s="2">
        <f t="shared" si="8"/>
        <v>3</v>
      </c>
      <c r="Q18" s="2">
        <v>1</v>
      </c>
      <c r="R18" s="2">
        <v>1000</v>
      </c>
      <c r="S18" s="2">
        <v>15000</v>
      </c>
      <c r="T18" s="12" t="str">
        <f t="shared" si="9"/>
        <v>10201,10202,10203,10204,10205</v>
      </c>
      <c r="U18" s="12" t="str">
        <f t="shared" si="18"/>
        <v>10206,10206,10207,10207,10208</v>
      </c>
      <c r="V18" s="13">
        <f t="shared" si="10"/>
        <v>10201</v>
      </c>
      <c r="W18" s="13">
        <f t="shared" si="11"/>
        <v>10202</v>
      </c>
      <c r="X18" s="13">
        <f t="shared" si="12"/>
        <v>10203</v>
      </c>
      <c r="Y18" s="13">
        <f t="shared" si="13"/>
        <v>10204</v>
      </c>
      <c r="Z18" s="13">
        <f t="shared" si="14"/>
        <v>10205</v>
      </c>
      <c r="AA18" s="13">
        <f t="shared" si="15"/>
        <v>10206</v>
      </c>
      <c r="AB18" s="13">
        <f t="shared" si="16"/>
        <v>10207</v>
      </c>
      <c r="AC18" s="13">
        <f t="shared" si="17"/>
        <v>10208</v>
      </c>
      <c r="AD18" s="13"/>
    </row>
    <row r="19" customFormat="1" spans="1:30">
      <c r="A19" s="2">
        <v>21</v>
      </c>
      <c r="B19" s="7" t="s">
        <v>140</v>
      </c>
      <c r="C19" s="2">
        <v>2</v>
      </c>
      <c r="D19" s="2">
        <v>2</v>
      </c>
      <c r="E19" s="2">
        <v>3</v>
      </c>
      <c r="F19" s="2">
        <v>4</v>
      </c>
      <c r="G19" s="2" t="s">
        <v>141</v>
      </c>
      <c r="H19" s="2"/>
      <c r="I19" s="7" t="s">
        <v>140</v>
      </c>
      <c r="J19" s="7"/>
      <c r="K19" s="2">
        <v>401</v>
      </c>
      <c r="L19" s="9">
        <v>512</v>
      </c>
      <c r="M19" s="2" t="s">
        <v>123</v>
      </c>
      <c r="N19" s="2">
        <v>13.1</v>
      </c>
      <c r="O19" s="11">
        <v>332</v>
      </c>
      <c r="P19" s="2">
        <f t="shared" si="8"/>
        <v>3</v>
      </c>
      <c r="Q19" s="2">
        <v>1</v>
      </c>
      <c r="R19" s="2">
        <v>1000</v>
      </c>
      <c r="S19" s="2">
        <v>15000</v>
      </c>
      <c r="T19" s="12" t="str">
        <f t="shared" si="9"/>
        <v>10211,10212,10213,10214,10215</v>
      </c>
      <c r="U19" s="12" t="str">
        <f t="shared" si="18"/>
        <v>10216,10216,10217,10217,10218</v>
      </c>
      <c r="V19" s="13">
        <f t="shared" si="10"/>
        <v>10211</v>
      </c>
      <c r="W19" s="13">
        <f t="shared" si="11"/>
        <v>10212</v>
      </c>
      <c r="X19" s="13">
        <f t="shared" si="12"/>
        <v>10213</v>
      </c>
      <c r="Y19" s="13">
        <f t="shared" si="13"/>
        <v>10214</v>
      </c>
      <c r="Z19" s="13">
        <f t="shared" si="14"/>
        <v>10215</v>
      </c>
      <c r="AA19" s="13">
        <f t="shared" si="15"/>
        <v>10216</v>
      </c>
      <c r="AB19" s="13">
        <f t="shared" si="16"/>
        <v>10217</v>
      </c>
      <c r="AC19" s="13">
        <f t="shared" si="17"/>
        <v>10218</v>
      </c>
      <c r="AD19" s="13"/>
    </row>
    <row r="20" customFormat="1" spans="1:30">
      <c r="A20" s="2">
        <v>22</v>
      </c>
      <c r="B20" s="7" t="s">
        <v>142</v>
      </c>
      <c r="C20" s="2">
        <v>1</v>
      </c>
      <c r="D20" s="2">
        <v>2</v>
      </c>
      <c r="E20" s="2">
        <v>4</v>
      </c>
      <c r="F20" s="2">
        <v>1</v>
      </c>
      <c r="G20" s="2" t="s">
        <v>143</v>
      </c>
      <c r="H20" s="2"/>
      <c r="I20" s="7" t="s">
        <v>142</v>
      </c>
      <c r="J20" s="7"/>
      <c r="K20" s="2">
        <v>101</v>
      </c>
      <c r="L20" s="9">
        <v>509</v>
      </c>
      <c r="M20" s="2" t="s">
        <v>120</v>
      </c>
      <c r="N20" s="2">
        <v>37.5</v>
      </c>
      <c r="O20" s="2">
        <v>180</v>
      </c>
      <c r="P20" s="2">
        <f t="shared" si="8"/>
        <v>5</v>
      </c>
      <c r="Q20" s="2">
        <v>1</v>
      </c>
      <c r="R20" s="2">
        <v>1000</v>
      </c>
      <c r="S20" s="2">
        <v>15000</v>
      </c>
      <c r="T20" s="12" t="str">
        <f t="shared" si="9"/>
        <v>10221,10222,10223,10224,10225</v>
      </c>
      <c r="U20" s="12" t="str">
        <f t="shared" si="18"/>
        <v>10226,10226,10227,10227,10228</v>
      </c>
      <c r="V20" s="13">
        <f t="shared" si="10"/>
        <v>10221</v>
      </c>
      <c r="W20" s="13">
        <f t="shared" si="11"/>
        <v>10222</v>
      </c>
      <c r="X20" s="13">
        <f t="shared" si="12"/>
        <v>10223</v>
      </c>
      <c r="Y20" s="13">
        <f t="shared" si="13"/>
        <v>10224</v>
      </c>
      <c r="Z20" s="13">
        <f t="shared" si="14"/>
        <v>10225</v>
      </c>
      <c r="AA20" s="13">
        <f t="shared" si="15"/>
        <v>10226</v>
      </c>
      <c r="AB20" s="13">
        <f t="shared" si="16"/>
        <v>10227</v>
      </c>
      <c r="AC20" s="13">
        <f t="shared" si="17"/>
        <v>10228</v>
      </c>
      <c r="AD20" s="13"/>
    </row>
    <row r="21" spans="1:30">
      <c r="A21" s="2">
        <v>102</v>
      </c>
      <c r="B21" s="2" t="s">
        <v>78</v>
      </c>
      <c r="C21" s="2">
        <v>1</v>
      </c>
      <c r="D21" s="2">
        <v>3</v>
      </c>
      <c r="E21" s="2">
        <v>1</v>
      </c>
      <c r="F21" s="2">
        <v>5</v>
      </c>
      <c r="G21" s="2">
        <v>102</v>
      </c>
      <c r="I21" s="2" t="s">
        <v>78</v>
      </c>
      <c r="P21" s="2">
        <v>5</v>
      </c>
      <c r="Q21" s="2">
        <v>1</v>
      </c>
      <c r="R21" s="2">
        <v>0</v>
      </c>
      <c r="S21" s="2">
        <v>0</v>
      </c>
      <c r="T21" s="12" t="str">
        <f t="shared" si="9"/>
        <v>11021,11022,11023,11024,11025</v>
      </c>
      <c r="U21" s="12"/>
      <c r="V21" s="13">
        <f t="shared" si="10"/>
        <v>11021</v>
      </c>
      <c r="W21" s="13">
        <f t="shared" si="11"/>
        <v>11022</v>
      </c>
      <c r="X21" s="13">
        <f t="shared" si="12"/>
        <v>11023</v>
      </c>
      <c r="Y21" s="13">
        <f t="shared" si="13"/>
        <v>11024</v>
      </c>
      <c r="Z21" s="13">
        <f t="shared" si="14"/>
        <v>11025</v>
      </c>
      <c r="AA21" s="13"/>
      <c r="AB21" s="13"/>
      <c r="AC21" s="13"/>
      <c r="AD21" s="13"/>
    </row>
    <row r="22" spans="1:22">
      <c r="A22" s="2">
        <v>1001</v>
      </c>
      <c r="B22" s="2" t="s">
        <v>144</v>
      </c>
      <c r="C22" s="2">
        <v>1</v>
      </c>
      <c r="D22" s="2">
        <v>1</v>
      </c>
      <c r="I22" s="2" t="s">
        <v>144</v>
      </c>
      <c r="J22" s="2">
        <v>1</v>
      </c>
      <c r="N22" s="2">
        <v>1</v>
      </c>
      <c r="O22" s="2">
        <v>140</v>
      </c>
      <c r="Q22" s="2">
        <v>1</v>
      </c>
      <c r="R22" s="2">
        <v>1000</v>
      </c>
      <c r="S22" s="2">
        <v>20000</v>
      </c>
      <c r="T22" s="2"/>
      <c r="V22" s="2" t="str">
        <f>A22&amp;"01"</f>
        <v>100101</v>
      </c>
    </row>
    <row r="23" spans="1:22">
      <c r="A23" s="2">
        <v>1002</v>
      </c>
      <c r="B23" s="2" t="s">
        <v>145</v>
      </c>
      <c r="C23" s="2">
        <v>1</v>
      </c>
      <c r="D23" s="2">
        <v>1</v>
      </c>
      <c r="I23" s="2" t="s">
        <v>145</v>
      </c>
      <c r="J23" s="2">
        <v>2</v>
      </c>
      <c r="N23" s="2">
        <v>2</v>
      </c>
      <c r="O23" s="2">
        <v>140</v>
      </c>
      <c r="Q23" s="2">
        <v>1</v>
      </c>
      <c r="R23" s="2">
        <v>1000</v>
      </c>
      <c r="S23" s="2">
        <v>20000</v>
      </c>
      <c r="T23" s="2"/>
      <c r="V23" s="2" t="str">
        <f t="shared" ref="V23:V54" si="19">A23&amp;"01"</f>
        <v>100201</v>
      </c>
    </row>
    <row r="24" spans="1:22">
      <c r="A24" s="2">
        <v>1003</v>
      </c>
      <c r="B24" s="2" t="s">
        <v>146</v>
      </c>
      <c r="C24" s="2">
        <v>1</v>
      </c>
      <c r="D24" s="2">
        <v>1</v>
      </c>
      <c r="I24" s="2" t="s">
        <v>146</v>
      </c>
      <c r="J24" s="2">
        <v>3</v>
      </c>
      <c r="N24" s="2">
        <v>4</v>
      </c>
      <c r="O24" s="2">
        <v>140</v>
      </c>
      <c r="Q24" s="2">
        <v>1</v>
      </c>
      <c r="R24" s="2">
        <v>1000</v>
      </c>
      <c r="S24" s="2">
        <v>20000</v>
      </c>
      <c r="T24" s="2"/>
      <c r="V24" s="2" t="str">
        <f t="shared" si="19"/>
        <v>100301</v>
      </c>
    </row>
    <row r="25" spans="1:22">
      <c r="A25" s="2">
        <v>1004</v>
      </c>
      <c r="B25" s="2" t="s">
        <v>147</v>
      </c>
      <c r="C25" s="2">
        <v>1</v>
      </c>
      <c r="D25" s="2">
        <v>1</v>
      </c>
      <c r="I25" s="2" t="s">
        <v>147</v>
      </c>
      <c r="J25" s="2">
        <v>4</v>
      </c>
      <c r="N25" s="2">
        <v>8</v>
      </c>
      <c r="O25" s="2">
        <v>140</v>
      </c>
      <c r="Q25" s="2">
        <v>1</v>
      </c>
      <c r="R25" s="2">
        <v>1000</v>
      </c>
      <c r="S25" s="2">
        <v>20000</v>
      </c>
      <c r="T25" s="2"/>
      <c r="V25" s="2" t="str">
        <f t="shared" si="19"/>
        <v>100401</v>
      </c>
    </row>
    <row r="26" spans="1:22">
      <c r="A26" s="2">
        <v>1005</v>
      </c>
      <c r="B26" s="2" t="s">
        <v>148</v>
      </c>
      <c r="C26" s="2">
        <v>1</v>
      </c>
      <c r="D26" s="2">
        <v>1</v>
      </c>
      <c r="I26" s="2" t="s">
        <v>148</v>
      </c>
      <c r="J26" s="2">
        <v>5</v>
      </c>
      <c r="N26" s="2">
        <v>16</v>
      </c>
      <c r="O26" s="2">
        <v>140</v>
      </c>
      <c r="Q26" s="2">
        <v>1</v>
      </c>
      <c r="R26" s="2">
        <v>1000</v>
      </c>
      <c r="S26" s="2">
        <v>20000</v>
      </c>
      <c r="T26" s="2"/>
      <c r="V26" s="2" t="str">
        <f t="shared" si="19"/>
        <v>100501</v>
      </c>
    </row>
    <row r="27" spans="1:22">
      <c r="A27" s="2">
        <v>1006</v>
      </c>
      <c r="B27" s="2" t="s">
        <v>149</v>
      </c>
      <c r="C27" s="2">
        <v>1</v>
      </c>
      <c r="D27" s="2">
        <v>1</v>
      </c>
      <c r="I27" s="2" t="s">
        <v>149</v>
      </c>
      <c r="J27" s="2">
        <v>6</v>
      </c>
      <c r="L27"/>
      <c r="N27" s="2">
        <v>32</v>
      </c>
      <c r="O27" s="2">
        <v>140</v>
      </c>
      <c r="P27"/>
      <c r="Q27" s="2">
        <v>1</v>
      </c>
      <c r="R27" s="2">
        <v>1000</v>
      </c>
      <c r="S27" s="2">
        <v>20000</v>
      </c>
      <c r="T27" s="2"/>
      <c r="V27" s="2" t="str">
        <f t="shared" si="19"/>
        <v>100601</v>
      </c>
    </row>
    <row r="28" spans="1:22">
      <c r="A28" s="2">
        <v>1007</v>
      </c>
      <c r="B28" s="2" t="s">
        <v>150</v>
      </c>
      <c r="C28" s="2">
        <v>1</v>
      </c>
      <c r="D28" s="2">
        <v>1</v>
      </c>
      <c r="I28" s="2" t="s">
        <v>150</v>
      </c>
      <c r="J28" s="2">
        <v>7</v>
      </c>
      <c r="L28"/>
      <c r="N28" s="2">
        <v>64</v>
      </c>
      <c r="O28" s="2">
        <v>140</v>
      </c>
      <c r="P28"/>
      <c r="Q28" s="2">
        <v>1</v>
      </c>
      <c r="R28" s="2">
        <v>1000</v>
      </c>
      <c r="S28" s="2">
        <v>20000</v>
      </c>
      <c r="T28" s="2"/>
      <c r="V28" s="2" t="str">
        <f t="shared" si="19"/>
        <v>100701</v>
      </c>
    </row>
    <row r="29" spans="1:22">
      <c r="A29" s="2">
        <v>1008</v>
      </c>
      <c r="B29" s="2" t="s">
        <v>151</v>
      </c>
      <c r="C29" s="2">
        <v>1</v>
      </c>
      <c r="D29" s="2">
        <v>1</v>
      </c>
      <c r="I29" s="2" t="s">
        <v>151</v>
      </c>
      <c r="J29" s="2">
        <v>8</v>
      </c>
      <c r="L29"/>
      <c r="N29" s="2">
        <v>128</v>
      </c>
      <c r="O29" s="2">
        <v>140</v>
      </c>
      <c r="P29"/>
      <c r="Q29" s="2">
        <v>1</v>
      </c>
      <c r="R29" s="2">
        <v>1000</v>
      </c>
      <c r="S29" s="2">
        <v>20000</v>
      </c>
      <c r="T29" s="2"/>
      <c r="V29" s="2" t="str">
        <f t="shared" si="19"/>
        <v>100801</v>
      </c>
    </row>
    <row r="30" spans="1:22">
      <c r="A30" s="2">
        <v>1009</v>
      </c>
      <c r="B30" s="2" t="s">
        <v>152</v>
      </c>
      <c r="C30" s="2">
        <v>1</v>
      </c>
      <c r="D30" s="2">
        <v>1</v>
      </c>
      <c r="I30" s="2" t="s">
        <v>152</v>
      </c>
      <c r="J30" s="2">
        <v>9</v>
      </c>
      <c r="L30"/>
      <c r="N30" s="2">
        <v>256</v>
      </c>
      <c r="O30" s="2">
        <v>140</v>
      </c>
      <c r="P30"/>
      <c r="Q30" s="2">
        <v>1</v>
      </c>
      <c r="R30" s="2">
        <v>1000</v>
      </c>
      <c r="S30" s="2">
        <v>20000</v>
      </c>
      <c r="T30" s="2"/>
      <c r="V30" s="2" t="str">
        <f t="shared" si="19"/>
        <v>100901</v>
      </c>
    </row>
    <row r="31" spans="1:22">
      <c r="A31" s="2">
        <v>1010</v>
      </c>
      <c r="B31" s="2" t="s">
        <v>153</v>
      </c>
      <c r="C31" s="2">
        <v>1</v>
      </c>
      <c r="D31" s="2">
        <v>1</v>
      </c>
      <c r="I31" s="2" t="s">
        <v>153</v>
      </c>
      <c r="J31" s="2">
        <v>10</v>
      </c>
      <c r="L31"/>
      <c r="N31" s="2">
        <v>512</v>
      </c>
      <c r="O31" s="2">
        <v>140</v>
      </c>
      <c r="P31"/>
      <c r="Q31" s="2">
        <v>1</v>
      </c>
      <c r="R31" s="2">
        <v>1000</v>
      </c>
      <c r="S31" s="2">
        <v>20000</v>
      </c>
      <c r="T31" s="2"/>
      <c r="V31" s="2" t="str">
        <f t="shared" si="19"/>
        <v>101001</v>
      </c>
    </row>
    <row r="32" spans="1:22">
      <c r="A32" s="2">
        <v>1011</v>
      </c>
      <c r="B32" s="2" t="s">
        <v>154</v>
      </c>
      <c r="C32" s="2">
        <v>1</v>
      </c>
      <c r="D32" s="2">
        <v>1</v>
      </c>
      <c r="I32" s="2" t="s">
        <v>154</v>
      </c>
      <c r="J32" s="2">
        <v>11</v>
      </c>
      <c r="L32"/>
      <c r="N32" s="2">
        <v>1024</v>
      </c>
      <c r="O32" s="2">
        <v>140</v>
      </c>
      <c r="P32"/>
      <c r="Q32" s="2">
        <v>1</v>
      </c>
      <c r="R32" s="2">
        <v>1000</v>
      </c>
      <c r="S32" s="2">
        <v>20000</v>
      </c>
      <c r="T32" s="2"/>
      <c r="V32" s="2" t="str">
        <f t="shared" si="19"/>
        <v>101101</v>
      </c>
    </row>
    <row r="33" spans="1:22">
      <c r="A33" s="2">
        <v>1012</v>
      </c>
      <c r="B33" s="2" t="s">
        <v>155</v>
      </c>
      <c r="C33" s="2">
        <v>1</v>
      </c>
      <c r="D33" s="2">
        <v>1</v>
      </c>
      <c r="I33" s="2" t="s">
        <v>155</v>
      </c>
      <c r="J33" s="2">
        <v>12</v>
      </c>
      <c r="L33"/>
      <c r="N33" s="2">
        <v>2048</v>
      </c>
      <c r="O33" s="2">
        <v>140</v>
      </c>
      <c r="P33"/>
      <c r="Q33" s="2">
        <v>1</v>
      </c>
      <c r="R33" s="2">
        <v>1000</v>
      </c>
      <c r="S33" s="2">
        <v>20000</v>
      </c>
      <c r="T33" s="2"/>
      <c r="V33" s="2" t="str">
        <f t="shared" si="19"/>
        <v>101201</v>
      </c>
    </row>
    <row r="34" spans="1:22">
      <c r="A34" s="2">
        <v>1101</v>
      </c>
      <c r="B34" s="2" t="s">
        <v>156</v>
      </c>
      <c r="C34" s="2">
        <v>1</v>
      </c>
      <c r="D34" s="2">
        <v>2</v>
      </c>
      <c r="I34" s="2" t="s">
        <v>156</v>
      </c>
      <c r="J34" s="2">
        <v>1</v>
      </c>
      <c r="L34"/>
      <c r="N34" s="2">
        <v>1</v>
      </c>
      <c r="O34" s="2">
        <v>220</v>
      </c>
      <c r="P34"/>
      <c r="Q34" s="2">
        <v>1</v>
      </c>
      <c r="R34" s="2">
        <v>1000</v>
      </c>
      <c r="S34" s="2">
        <v>20000</v>
      </c>
      <c r="T34" s="2"/>
      <c r="V34" s="2" t="str">
        <f t="shared" si="19"/>
        <v>110101</v>
      </c>
    </row>
    <row r="35" spans="1:22">
      <c r="A35" s="2">
        <v>1102</v>
      </c>
      <c r="B35" s="2" t="s">
        <v>157</v>
      </c>
      <c r="C35" s="2">
        <v>1</v>
      </c>
      <c r="D35" s="2">
        <v>2</v>
      </c>
      <c r="I35" s="2" t="s">
        <v>157</v>
      </c>
      <c r="J35" s="2">
        <v>2</v>
      </c>
      <c r="L35"/>
      <c r="N35" s="2">
        <v>2</v>
      </c>
      <c r="O35" s="2">
        <v>220</v>
      </c>
      <c r="P35"/>
      <c r="Q35" s="2">
        <v>1</v>
      </c>
      <c r="R35" s="2">
        <v>1000</v>
      </c>
      <c r="S35" s="2">
        <v>20000</v>
      </c>
      <c r="T35" s="2"/>
      <c r="V35" s="2" t="str">
        <f t="shared" si="19"/>
        <v>110201</v>
      </c>
    </row>
    <row r="36" spans="1:22">
      <c r="A36" s="2">
        <v>1103</v>
      </c>
      <c r="B36" s="2" t="s">
        <v>158</v>
      </c>
      <c r="C36" s="2">
        <v>1</v>
      </c>
      <c r="D36" s="2">
        <v>2</v>
      </c>
      <c r="I36" s="2" t="s">
        <v>158</v>
      </c>
      <c r="J36" s="2">
        <v>3</v>
      </c>
      <c r="L36"/>
      <c r="N36" s="2">
        <v>4</v>
      </c>
      <c r="O36" s="2">
        <v>220</v>
      </c>
      <c r="P36"/>
      <c r="Q36" s="2">
        <v>1</v>
      </c>
      <c r="R36" s="2">
        <v>1000</v>
      </c>
      <c r="S36" s="2">
        <v>20000</v>
      </c>
      <c r="T36" s="2"/>
      <c r="V36" s="2" t="str">
        <f t="shared" si="19"/>
        <v>110301</v>
      </c>
    </row>
    <row r="37" spans="1:22">
      <c r="A37" s="2">
        <v>1104</v>
      </c>
      <c r="B37" s="2" t="s">
        <v>159</v>
      </c>
      <c r="C37" s="2">
        <v>1</v>
      </c>
      <c r="D37" s="2">
        <v>2</v>
      </c>
      <c r="I37" s="2" t="s">
        <v>159</v>
      </c>
      <c r="J37" s="2">
        <v>4</v>
      </c>
      <c r="L37"/>
      <c r="N37" s="2">
        <v>8</v>
      </c>
      <c r="O37" s="2">
        <v>220</v>
      </c>
      <c r="P37"/>
      <c r="Q37" s="2">
        <v>1</v>
      </c>
      <c r="R37" s="2">
        <v>1000</v>
      </c>
      <c r="S37" s="2">
        <v>20000</v>
      </c>
      <c r="T37" s="2"/>
      <c r="V37" s="2" t="str">
        <f t="shared" si="19"/>
        <v>110401</v>
      </c>
    </row>
    <row r="38" spans="1:22">
      <c r="A38" s="2">
        <v>1105</v>
      </c>
      <c r="B38" s="2" t="s">
        <v>160</v>
      </c>
      <c r="C38" s="2">
        <v>1</v>
      </c>
      <c r="D38" s="2">
        <v>2</v>
      </c>
      <c r="I38" s="2" t="s">
        <v>160</v>
      </c>
      <c r="J38" s="2">
        <v>5</v>
      </c>
      <c r="L38"/>
      <c r="N38" s="2">
        <v>16</v>
      </c>
      <c r="O38" s="2">
        <v>220</v>
      </c>
      <c r="P38"/>
      <c r="Q38" s="2">
        <v>1</v>
      </c>
      <c r="R38" s="2">
        <v>1000</v>
      </c>
      <c r="S38" s="2">
        <v>20000</v>
      </c>
      <c r="T38" s="2"/>
      <c r="V38" s="2" t="str">
        <f t="shared" si="19"/>
        <v>110501</v>
      </c>
    </row>
    <row r="39" spans="1:22">
      <c r="A39" s="2">
        <v>1106</v>
      </c>
      <c r="B39" s="2" t="s">
        <v>161</v>
      </c>
      <c r="C39" s="2">
        <v>1</v>
      </c>
      <c r="D39" s="2">
        <v>2</v>
      </c>
      <c r="I39" s="2" t="s">
        <v>161</v>
      </c>
      <c r="J39" s="2">
        <v>6</v>
      </c>
      <c r="L39"/>
      <c r="N39" s="2">
        <v>32</v>
      </c>
      <c r="O39" s="2">
        <v>220</v>
      </c>
      <c r="P39"/>
      <c r="Q39" s="2">
        <v>1</v>
      </c>
      <c r="R39" s="2">
        <v>1000</v>
      </c>
      <c r="S39" s="2">
        <v>20000</v>
      </c>
      <c r="T39" s="2"/>
      <c r="V39" s="2" t="str">
        <f t="shared" si="19"/>
        <v>110601</v>
      </c>
    </row>
    <row r="40" spans="1:22">
      <c r="A40" s="2">
        <v>1107</v>
      </c>
      <c r="B40" s="2" t="s">
        <v>162</v>
      </c>
      <c r="C40" s="2">
        <v>1</v>
      </c>
      <c r="D40" s="2">
        <v>2</v>
      </c>
      <c r="I40" s="2" t="s">
        <v>162</v>
      </c>
      <c r="J40" s="2">
        <v>7</v>
      </c>
      <c r="L40"/>
      <c r="N40" s="2">
        <v>64</v>
      </c>
      <c r="O40" s="2">
        <v>220</v>
      </c>
      <c r="P40"/>
      <c r="Q40" s="2">
        <v>1</v>
      </c>
      <c r="R40" s="2">
        <v>1000</v>
      </c>
      <c r="S40" s="2">
        <v>20000</v>
      </c>
      <c r="T40" s="2"/>
      <c r="V40" s="2" t="str">
        <f t="shared" si="19"/>
        <v>110701</v>
      </c>
    </row>
    <row r="41" spans="1:22">
      <c r="A41" s="2">
        <v>1108</v>
      </c>
      <c r="B41" s="2" t="s">
        <v>163</v>
      </c>
      <c r="C41" s="2">
        <v>1</v>
      </c>
      <c r="D41" s="2">
        <v>2</v>
      </c>
      <c r="I41" s="2" t="s">
        <v>163</v>
      </c>
      <c r="J41" s="2">
        <v>8</v>
      </c>
      <c r="L41"/>
      <c r="N41" s="2">
        <v>128</v>
      </c>
      <c r="O41" s="2">
        <v>220</v>
      </c>
      <c r="P41"/>
      <c r="Q41" s="2">
        <v>1</v>
      </c>
      <c r="R41" s="2">
        <v>1000</v>
      </c>
      <c r="S41" s="2">
        <v>20000</v>
      </c>
      <c r="T41" s="2"/>
      <c r="V41" s="2" t="str">
        <f t="shared" si="19"/>
        <v>110801</v>
      </c>
    </row>
    <row r="42" spans="1:22">
      <c r="A42" s="2">
        <v>1109</v>
      </c>
      <c r="B42" s="2" t="s">
        <v>164</v>
      </c>
      <c r="C42" s="2">
        <v>1</v>
      </c>
      <c r="D42" s="2">
        <v>2</v>
      </c>
      <c r="I42" s="2" t="s">
        <v>164</v>
      </c>
      <c r="J42" s="2">
        <v>9</v>
      </c>
      <c r="L42"/>
      <c r="N42" s="2">
        <v>256</v>
      </c>
      <c r="O42" s="2">
        <v>220</v>
      </c>
      <c r="P42"/>
      <c r="Q42" s="2">
        <v>1</v>
      </c>
      <c r="R42" s="2">
        <v>1000</v>
      </c>
      <c r="S42" s="2">
        <v>20000</v>
      </c>
      <c r="T42" s="2"/>
      <c r="V42" s="2" t="str">
        <f t="shared" si="19"/>
        <v>110901</v>
      </c>
    </row>
    <row r="43" spans="1:22">
      <c r="A43" s="2">
        <v>1110</v>
      </c>
      <c r="B43" s="2" t="s">
        <v>165</v>
      </c>
      <c r="C43" s="2">
        <v>1</v>
      </c>
      <c r="D43" s="2">
        <v>2</v>
      </c>
      <c r="I43" s="2" t="s">
        <v>165</v>
      </c>
      <c r="J43" s="2">
        <v>10</v>
      </c>
      <c r="L43"/>
      <c r="N43" s="2">
        <v>512</v>
      </c>
      <c r="O43" s="2">
        <v>220</v>
      </c>
      <c r="P43"/>
      <c r="Q43" s="2">
        <v>1</v>
      </c>
      <c r="R43" s="2">
        <v>1000</v>
      </c>
      <c r="S43" s="2">
        <v>20000</v>
      </c>
      <c r="T43" s="2"/>
      <c r="V43" s="2" t="str">
        <f t="shared" si="19"/>
        <v>111001</v>
      </c>
    </row>
    <row r="44" spans="1:22">
      <c r="A44" s="2">
        <v>1111</v>
      </c>
      <c r="B44" s="2" t="s">
        <v>166</v>
      </c>
      <c r="C44" s="2">
        <v>1</v>
      </c>
      <c r="D44" s="2">
        <v>2</v>
      </c>
      <c r="I44" s="2" t="s">
        <v>166</v>
      </c>
      <c r="J44" s="2">
        <v>11</v>
      </c>
      <c r="L44"/>
      <c r="N44" s="2">
        <v>1024</v>
      </c>
      <c r="O44" s="2">
        <v>220</v>
      </c>
      <c r="P44"/>
      <c r="Q44" s="2">
        <v>1</v>
      </c>
      <c r="R44" s="2">
        <v>1000</v>
      </c>
      <c r="S44" s="2">
        <v>20000</v>
      </c>
      <c r="T44" s="2"/>
      <c r="V44" s="2" t="str">
        <f t="shared" si="19"/>
        <v>111101</v>
      </c>
    </row>
    <row r="45" spans="1:22">
      <c r="A45" s="2">
        <v>1112</v>
      </c>
      <c r="B45" s="2" t="s">
        <v>167</v>
      </c>
      <c r="C45" s="2">
        <v>1</v>
      </c>
      <c r="D45" s="2">
        <v>2</v>
      </c>
      <c r="I45" s="2" t="s">
        <v>167</v>
      </c>
      <c r="J45" s="2">
        <v>12</v>
      </c>
      <c r="L45"/>
      <c r="N45" s="2">
        <v>2048</v>
      </c>
      <c r="O45" s="2">
        <v>220</v>
      </c>
      <c r="P45"/>
      <c r="Q45" s="2">
        <v>1</v>
      </c>
      <c r="R45" s="2">
        <v>1000</v>
      </c>
      <c r="S45" s="2">
        <v>20000</v>
      </c>
      <c r="T45" s="2"/>
      <c r="V45" s="2" t="str">
        <f t="shared" si="19"/>
        <v>111201</v>
      </c>
    </row>
    <row r="46" spans="1:22">
      <c r="A46" s="2">
        <v>201</v>
      </c>
      <c r="B46" s="2" t="s">
        <v>168</v>
      </c>
      <c r="C46" s="2">
        <v>2</v>
      </c>
      <c r="D46" s="2">
        <v>3</v>
      </c>
      <c r="I46" s="2" t="s">
        <v>168</v>
      </c>
      <c r="J46" s="2">
        <v>1</v>
      </c>
      <c r="N46" s="2">
        <v>1</v>
      </c>
      <c r="O46" s="2">
        <v>260</v>
      </c>
      <c r="Q46" s="2">
        <v>1</v>
      </c>
      <c r="R46" s="2">
        <v>1000</v>
      </c>
      <c r="S46" s="2">
        <v>20000</v>
      </c>
      <c r="T46" s="2"/>
      <c r="V46" s="2" t="str">
        <f t="shared" si="19"/>
        <v>20101</v>
      </c>
    </row>
    <row r="47" spans="1:22">
      <c r="A47" s="2">
        <v>202</v>
      </c>
      <c r="B47" s="2" t="s">
        <v>169</v>
      </c>
      <c r="C47" s="2">
        <v>2</v>
      </c>
      <c r="D47" s="2">
        <v>3</v>
      </c>
      <c r="I47" s="2" t="s">
        <v>169</v>
      </c>
      <c r="J47" s="2">
        <v>2</v>
      </c>
      <c r="N47" s="2">
        <v>2</v>
      </c>
      <c r="O47" s="2">
        <v>260</v>
      </c>
      <c r="Q47" s="2">
        <v>1</v>
      </c>
      <c r="R47" s="2">
        <v>1000</v>
      </c>
      <c r="S47" s="2">
        <v>20000</v>
      </c>
      <c r="T47" s="2"/>
      <c r="V47" s="2" t="str">
        <f t="shared" si="19"/>
        <v>20201</v>
      </c>
    </row>
    <row r="48" spans="1:22">
      <c r="A48" s="2">
        <v>203</v>
      </c>
      <c r="B48" s="2" t="s">
        <v>170</v>
      </c>
      <c r="C48" s="2">
        <v>2</v>
      </c>
      <c r="D48" s="2">
        <v>3</v>
      </c>
      <c r="I48" s="2" t="s">
        <v>170</v>
      </c>
      <c r="J48" s="2">
        <v>3</v>
      </c>
      <c r="N48" s="2">
        <v>4</v>
      </c>
      <c r="O48" s="2">
        <v>260</v>
      </c>
      <c r="Q48" s="2">
        <v>1</v>
      </c>
      <c r="R48" s="2">
        <v>1000</v>
      </c>
      <c r="S48" s="2">
        <v>20000</v>
      </c>
      <c r="T48" s="2"/>
      <c r="V48" s="2" t="str">
        <f t="shared" si="19"/>
        <v>20301</v>
      </c>
    </row>
    <row r="49" spans="1:22">
      <c r="A49" s="2">
        <v>204</v>
      </c>
      <c r="B49" s="2" t="s">
        <v>171</v>
      </c>
      <c r="C49" s="2">
        <v>2</v>
      </c>
      <c r="D49" s="2">
        <v>3</v>
      </c>
      <c r="I49" s="2" t="s">
        <v>171</v>
      </c>
      <c r="J49" s="2">
        <v>4</v>
      </c>
      <c r="N49" s="2">
        <v>8</v>
      </c>
      <c r="O49" s="2">
        <v>260</v>
      </c>
      <c r="Q49" s="2">
        <v>1</v>
      </c>
      <c r="R49" s="2">
        <v>1000</v>
      </c>
      <c r="S49" s="2">
        <v>20000</v>
      </c>
      <c r="T49" s="2"/>
      <c r="V49" s="2" t="str">
        <f t="shared" si="19"/>
        <v>20401</v>
      </c>
    </row>
    <row r="50" spans="1:22">
      <c r="A50" s="2">
        <v>205</v>
      </c>
      <c r="B50" s="2" t="s">
        <v>172</v>
      </c>
      <c r="C50" s="2">
        <v>2</v>
      </c>
      <c r="D50" s="2">
        <v>3</v>
      </c>
      <c r="I50" s="2" t="s">
        <v>172</v>
      </c>
      <c r="J50" s="2">
        <v>5</v>
      </c>
      <c r="N50" s="2">
        <v>16</v>
      </c>
      <c r="O50" s="2">
        <v>260</v>
      </c>
      <c r="Q50" s="2">
        <v>1</v>
      </c>
      <c r="R50" s="2">
        <v>1000</v>
      </c>
      <c r="S50" s="2">
        <v>20000</v>
      </c>
      <c r="T50" s="2"/>
      <c r="V50" s="2" t="str">
        <f t="shared" si="19"/>
        <v>20501</v>
      </c>
    </row>
    <row r="51" spans="1:22">
      <c r="A51" s="2">
        <v>206</v>
      </c>
      <c r="B51" s="2" t="s">
        <v>173</v>
      </c>
      <c r="C51" s="2">
        <v>2</v>
      </c>
      <c r="D51" s="2">
        <v>3</v>
      </c>
      <c r="I51" s="2" t="s">
        <v>173</v>
      </c>
      <c r="J51" s="2">
        <v>6</v>
      </c>
      <c r="N51" s="2">
        <v>32</v>
      </c>
      <c r="O51" s="2">
        <v>260</v>
      </c>
      <c r="Q51" s="2">
        <v>1</v>
      </c>
      <c r="R51" s="2">
        <v>1000</v>
      </c>
      <c r="S51" s="2">
        <v>20000</v>
      </c>
      <c r="T51" s="2"/>
      <c r="V51" s="2" t="str">
        <f t="shared" si="19"/>
        <v>20601</v>
      </c>
    </row>
    <row r="52" spans="1:22">
      <c r="A52" s="2">
        <v>207</v>
      </c>
      <c r="B52" s="2" t="s">
        <v>174</v>
      </c>
      <c r="C52" s="2">
        <v>2</v>
      </c>
      <c r="D52" s="2">
        <v>3</v>
      </c>
      <c r="I52" s="2" t="s">
        <v>174</v>
      </c>
      <c r="J52" s="2">
        <v>7</v>
      </c>
      <c r="N52" s="2">
        <v>64</v>
      </c>
      <c r="O52" s="2">
        <v>260</v>
      </c>
      <c r="Q52" s="2">
        <v>1</v>
      </c>
      <c r="R52" s="2">
        <v>1000</v>
      </c>
      <c r="S52" s="2">
        <v>20000</v>
      </c>
      <c r="T52" s="2"/>
      <c r="V52" s="2" t="str">
        <f t="shared" si="19"/>
        <v>20701</v>
      </c>
    </row>
    <row r="53" spans="1:22">
      <c r="A53" s="2">
        <v>208</v>
      </c>
      <c r="B53" s="2" t="s">
        <v>175</v>
      </c>
      <c r="C53" s="2">
        <v>2</v>
      </c>
      <c r="D53" s="2">
        <v>3</v>
      </c>
      <c r="I53" s="2" t="s">
        <v>175</v>
      </c>
      <c r="J53" s="2">
        <v>8</v>
      </c>
      <c r="N53" s="2">
        <v>128</v>
      </c>
      <c r="O53" s="2">
        <v>260</v>
      </c>
      <c r="Q53" s="2">
        <v>1</v>
      </c>
      <c r="R53" s="2">
        <v>1000</v>
      </c>
      <c r="S53" s="2">
        <v>20000</v>
      </c>
      <c r="T53" s="2"/>
      <c r="V53" s="2" t="str">
        <f t="shared" si="19"/>
        <v>20801</v>
      </c>
    </row>
    <row r="54" spans="1:22">
      <c r="A54" s="2">
        <v>209</v>
      </c>
      <c r="B54" s="2" t="s">
        <v>176</v>
      </c>
      <c r="C54" s="2">
        <v>2</v>
      </c>
      <c r="D54" s="2">
        <v>3</v>
      </c>
      <c r="I54" s="2" t="s">
        <v>176</v>
      </c>
      <c r="J54" s="2">
        <v>9</v>
      </c>
      <c r="N54" s="2">
        <v>256</v>
      </c>
      <c r="O54" s="2">
        <v>260</v>
      </c>
      <c r="Q54" s="2">
        <v>1</v>
      </c>
      <c r="R54" s="2">
        <v>1000</v>
      </c>
      <c r="S54" s="2">
        <v>20000</v>
      </c>
      <c r="T54" s="2"/>
      <c r="V54" s="2" t="str">
        <f t="shared" si="19"/>
        <v>20901</v>
      </c>
    </row>
    <row r="55" spans="1:22">
      <c r="A55" s="2">
        <v>210</v>
      </c>
      <c r="B55" s="2" t="s">
        <v>177</v>
      </c>
      <c r="C55" s="2">
        <v>2</v>
      </c>
      <c r="D55" s="2">
        <v>3</v>
      </c>
      <c r="I55" s="2" t="s">
        <v>177</v>
      </c>
      <c r="J55" s="2">
        <v>10</v>
      </c>
      <c r="N55" s="2">
        <v>512</v>
      </c>
      <c r="O55" s="2">
        <v>260</v>
      </c>
      <c r="Q55" s="2">
        <v>1</v>
      </c>
      <c r="R55" s="2">
        <v>1000</v>
      </c>
      <c r="S55" s="2">
        <v>20000</v>
      </c>
      <c r="T55" s="2"/>
      <c r="V55" s="2" t="str">
        <f t="shared" ref="V55:V81" si="20">A55&amp;"01"</f>
        <v>21001</v>
      </c>
    </row>
    <row r="56" spans="1:22">
      <c r="A56" s="2">
        <v>211</v>
      </c>
      <c r="B56" s="2" t="s">
        <v>178</v>
      </c>
      <c r="C56" s="2">
        <v>2</v>
      </c>
      <c r="D56" s="2">
        <v>3</v>
      </c>
      <c r="I56" s="2" t="s">
        <v>178</v>
      </c>
      <c r="J56" s="2">
        <v>11</v>
      </c>
      <c r="N56" s="2">
        <v>1024</v>
      </c>
      <c r="O56" s="2">
        <v>260</v>
      </c>
      <c r="Q56" s="2">
        <v>1</v>
      </c>
      <c r="R56" s="2">
        <v>1000</v>
      </c>
      <c r="S56" s="2">
        <v>20000</v>
      </c>
      <c r="T56" s="2"/>
      <c r="V56" s="2" t="str">
        <f t="shared" si="20"/>
        <v>21101</v>
      </c>
    </row>
    <row r="57" spans="1:22">
      <c r="A57" s="2">
        <v>212</v>
      </c>
      <c r="B57" s="2" t="s">
        <v>179</v>
      </c>
      <c r="C57" s="2">
        <v>2</v>
      </c>
      <c r="D57" s="2">
        <v>3</v>
      </c>
      <c r="I57" s="2" t="s">
        <v>179</v>
      </c>
      <c r="J57" s="2">
        <v>12</v>
      </c>
      <c r="N57" s="2">
        <v>2048</v>
      </c>
      <c r="O57" s="2">
        <v>260</v>
      </c>
      <c r="Q57" s="2">
        <v>1</v>
      </c>
      <c r="R57" s="2">
        <v>1000</v>
      </c>
      <c r="S57" s="2">
        <v>20000</v>
      </c>
      <c r="T57" s="2"/>
      <c r="V57" s="2" t="str">
        <f t="shared" si="20"/>
        <v>21201</v>
      </c>
    </row>
    <row r="58" spans="1:22">
      <c r="A58" s="2">
        <v>301</v>
      </c>
      <c r="B58" s="2" t="s">
        <v>180</v>
      </c>
      <c r="C58" s="2">
        <v>2</v>
      </c>
      <c r="D58" s="2">
        <v>4</v>
      </c>
      <c r="I58" s="2" t="s">
        <v>180</v>
      </c>
      <c r="J58" s="2">
        <v>1</v>
      </c>
      <c r="N58" s="2">
        <v>1</v>
      </c>
      <c r="O58" s="2">
        <v>300</v>
      </c>
      <c r="Q58" s="2">
        <v>1</v>
      </c>
      <c r="R58" s="2">
        <v>1000</v>
      </c>
      <c r="S58" s="2">
        <v>20000</v>
      </c>
      <c r="T58" s="2"/>
      <c r="V58" s="2" t="str">
        <f t="shared" si="20"/>
        <v>30101</v>
      </c>
    </row>
    <row r="59" spans="1:22">
      <c r="A59" s="2">
        <v>302</v>
      </c>
      <c r="B59" s="2" t="s">
        <v>181</v>
      </c>
      <c r="C59" s="2">
        <v>2</v>
      </c>
      <c r="D59" s="2">
        <v>4</v>
      </c>
      <c r="I59" s="2" t="s">
        <v>181</v>
      </c>
      <c r="J59" s="2">
        <v>2</v>
      </c>
      <c r="N59" s="2">
        <v>2</v>
      </c>
      <c r="O59" s="2">
        <v>300</v>
      </c>
      <c r="Q59" s="2">
        <v>1</v>
      </c>
      <c r="R59" s="2">
        <v>1000</v>
      </c>
      <c r="S59" s="2">
        <v>20000</v>
      </c>
      <c r="T59" s="2"/>
      <c r="V59" s="2" t="str">
        <f t="shared" si="20"/>
        <v>30201</v>
      </c>
    </row>
    <row r="60" spans="1:22">
      <c r="A60" s="2">
        <v>303</v>
      </c>
      <c r="B60" s="2" t="s">
        <v>182</v>
      </c>
      <c r="C60" s="2">
        <v>2</v>
      </c>
      <c r="D60" s="2">
        <v>4</v>
      </c>
      <c r="I60" s="2" t="s">
        <v>182</v>
      </c>
      <c r="J60" s="2">
        <v>3</v>
      </c>
      <c r="N60" s="2">
        <v>4</v>
      </c>
      <c r="O60" s="2">
        <v>300</v>
      </c>
      <c r="Q60" s="2">
        <v>1</v>
      </c>
      <c r="R60" s="2">
        <v>1000</v>
      </c>
      <c r="S60" s="2">
        <v>20000</v>
      </c>
      <c r="T60" s="2"/>
      <c r="V60" s="2" t="str">
        <f t="shared" si="20"/>
        <v>30301</v>
      </c>
    </row>
    <row r="61" spans="1:22">
      <c r="A61" s="2">
        <v>304</v>
      </c>
      <c r="B61" s="2" t="s">
        <v>183</v>
      </c>
      <c r="C61" s="2">
        <v>2</v>
      </c>
      <c r="D61" s="2">
        <v>4</v>
      </c>
      <c r="I61" s="2" t="s">
        <v>183</v>
      </c>
      <c r="J61" s="2">
        <v>4</v>
      </c>
      <c r="N61" s="2">
        <v>8</v>
      </c>
      <c r="O61" s="2">
        <v>300</v>
      </c>
      <c r="Q61" s="2">
        <v>1</v>
      </c>
      <c r="R61" s="2">
        <v>1000</v>
      </c>
      <c r="S61" s="2">
        <v>20000</v>
      </c>
      <c r="T61" s="2"/>
      <c r="V61" s="2" t="str">
        <f t="shared" si="20"/>
        <v>30401</v>
      </c>
    </row>
    <row r="62" spans="1:22">
      <c r="A62" s="2">
        <v>305</v>
      </c>
      <c r="B62" s="2" t="s">
        <v>184</v>
      </c>
      <c r="C62" s="2">
        <v>2</v>
      </c>
      <c r="D62" s="2">
        <v>4</v>
      </c>
      <c r="I62" s="2" t="s">
        <v>184</v>
      </c>
      <c r="J62" s="2">
        <v>5</v>
      </c>
      <c r="N62" s="2">
        <v>16</v>
      </c>
      <c r="O62" s="2">
        <v>300</v>
      </c>
      <c r="Q62" s="2">
        <v>1</v>
      </c>
      <c r="R62" s="2">
        <v>1000</v>
      </c>
      <c r="S62" s="2">
        <v>20000</v>
      </c>
      <c r="T62" s="2"/>
      <c r="V62" s="2" t="str">
        <f t="shared" si="20"/>
        <v>30501</v>
      </c>
    </row>
    <row r="63" spans="1:22">
      <c r="A63" s="2">
        <v>306</v>
      </c>
      <c r="B63" s="2" t="s">
        <v>185</v>
      </c>
      <c r="C63" s="2">
        <v>2</v>
      </c>
      <c r="D63" s="2">
        <v>4</v>
      </c>
      <c r="I63" s="2" t="s">
        <v>185</v>
      </c>
      <c r="J63" s="2">
        <v>6</v>
      </c>
      <c r="N63" s="2">
        <v>32</v>
      </c>
      <c r="O63" s="2">
        <v>300</v>
      </c>
      <c r="Q63" s="2">
        <v>1</v>
      </c>
      <c r="R63" s="2">
        <v>1000</v>
      </c>
      <c r="S63" s="2">
        <v>20000</v>
      </c>
      <c r="T63" s="2"/>
      <c r="V63" s="2" t="str">
        <f t="shared" si="20"/>
        <v>30601</v>
      </c>
    </row>
    <row r="64" spans="1:22">
      <c r="A64" s="2">
        <v>307</v>
      </c>
      <c r="B64" s="2" t="s">
        <v>186</v>
      </c>
      <c r="C64" s="2">
        <v>2</v>
      </c>
      <c r="D64" s="2">
        <v>4</v>
      </c>
      <c r="I64" s="2" t="s">
        <v>186</v>
      </c>
      <c r="J64" s="2">
        <v>7</v>
      </c>
      <c r="N64" s="2">
        <v>64</v>
      </c>
      <c r="O64" s="2">
        <v>300</v>
      </c>
      <c r="Q64" s="2">
        <v>1</v>
      </c>
      <c r="R64" s="2">
        <v>1000</v>
      </c>
      <c r="S64" s="2">
        <v>20000</v>
      </c>
      <c r="T64" s="2"/>
      <c r="V64" s="2" t="str">
        <f t="shared" si="20"/>
        <v>30701</v>
      </c>
    </row>
    <row r="65" spans="1:22">
      <c r="A65" s="2">
        <v>308</v>
      </c>
      <c r="B65" s="2" t="s">
        <v>187</v>
      </c>
      <c r="C65" s="2">
        <v>2</v>
      </c>
      <c r="D65" s="2">
        <v>4</v>
      </c>
      <c r="I65" s="2" t="s">
        <v>187</v>
      </c>
      <c r="J65" s="2">
        <v>8</v>
      </c>
      <c r="N65" s="2">
        <v>128</v>
      </c>
      <c r="O65" s="2">
        <v>300</v>
      </c>
      <c r="Q65" s="2">
        <v>1</v>
      </c>
      <c r="R65" s="2">
        <v>1000</v>
      </c>
      <c r="S65" s="2">
        <v>20000</v>
      </c>
      <c r="T65" s="2"/>
      <c r="V65" s="2" t="str">
        <f t="shared" si="20"/>
        <v>30801</v>
      </c>
    </row>
    <row r="66" spans="1:22">
      <c r="A66" s="2">
        <v>309</v>
      </c>
      <c r="B66" s="2" t="s">
        <v>188</v>
      </c>
      <c r="C66" s="2">
        <v>2</v>
      </c>
      <c r="D66" s="2">
        <v>4</v>
      </c>
      <c r="I66" s="2" t="s">
        <v>188</v>
      </c>
      <c r="J66" s="2">
        <v>9</v>
      </c>
      <c r="N66" s="2">
        <v>256</v>
      </c>
      <c r="O66" s="2">
        <v>300</v>
      </c>
      <c r="Q66" s="2">
        <v>1</v>
      </c>
      <c r="R66" s="2">
        <v>1000</v>
      </c>
      <c r="S66" s="2">
        <v>20000</v>
      </c>
      <c r="T66" s="2"/>
      <c r="V66" s="2" t="str">
        <f t="shared" si="20"/>
        <v>30901</v>
      </c>
    </row>
    <row r="67" spans="1:22">
      <c r="A67" s="2">
        <v>310</v>
      </c>
      <c r="B67" s="2" t="s">
        <v>189</v>
      </c>
      <c r="C67" s="2">
        <v>2</v>
      </c>
      <c r="D67" s="2">
        <v>4</v>
      </c>
      <c r="I67" s="2" t="s">
        <v>189</v>
      </c>
      <c r="J67" s="2">
        <v>10</v>
      </c>
      <c r="N67" s="2">
        <v>512</v>
      </c>
      <c r="O67" s="2">
        <v>300</v>
      </c>
      <c r="Q67" s="2">
        <v>1</v>
      </c>
      <c r="R67" s="2">
        <v>1000</v>
      </c>
      <c r="S67" s="2">
        <v>20000</v>
      </c>
      <c r="T67" s="2"/>
      <c r="V67" s="2" t="str">
        <f t="shared" si="20"/>
        <v>31001</v>
      </c>
    </row>
    <row r="68" spans="1:22">
      <c r="A68" s="2">
        <v>311</v>
      </c>
      <c r="B68" s="2" t="s">
        <v>190</v>
      </c>
      <c r="C68" s="2">
        <v>2</v>
      </c>
      <c r="D68" s="2">
        <v>4</v>
      </c>
      <c r="I68" s="2" t="s">
        <v>190</v>
      </c>
      <c r="J68" s="2">
        <v>11</v>
      </c>
      <c r="N68" s="2">
        <v>1024</v>
      </c>
      <c r="O68" s="2">
        <v>300</v>
      </c>
      <c r="Q68" s="2">
        <v>1</v>
      </c>
      <c r="R68" s="2">
        <v>1000</v>
      </c>
      <c r="S68" s="2">
        <v>20000</v>
      </c>
      <c r="T68" s="2"/>
      <c r="V68" s="2" t="str">
        <f t="shared" si="20"/>
        <v>31101</v>
      </c>
    </row>
    <row r="69" spans="1:22">
      <c r="A69" s="2">
        <v>312</v>
      </c>
      <c r="B69" s="2" t="s">
        <v>191</v>
      </c>
      <c r="C69" s="2">
        <v>2</v>
      </c>
      <c r="D69" s="2">
        <v>4</v>
      </c>
      <c r="I69" s="2" t="s">
        <v>191</v>
      </c>
      <c r="J69" s="2">
        <v>12</v>
      </c>
      <c r="N69" s="2">
        <v>2048</v>
      </c>
      <c r="O69" s="2">
        <v>300</v>
      </c>
      <c r="Q69" s="2">
        <v>1</v>
      </c>
      <c r="R69" s="2">
        <v>1000</v>
      </c>
      <c r="S69" s="2">
        <v>20000</v>
      </c>
      <c r="T69" s="2"/>
      <c r="V69" s="2" t="str">
        <f t="shared" si="20"/>
        <v>31201</v>
      </c>
    </row>
    <row r="70" spans="1:22">
      <c r="A70" s="2">
        <v>401</v>
      </c>
      <c r="B70" s="2" t="s">
        <v>192</v>
      </c>
      <c r="C70" s="2">
        <v>1</v>
      </c>
      <c r="D70" s="2">
        <v>5</v>
      </c>
      <c r="I70" s="2" t="s">
        <v>192</v>
      </c>
      <c r="J70" s="2">
        <v>1</v>
      </c>
      <c r="N70" s="2">
        <v>1</v>
      </c>
      <c r="O70" s="2">
        <v>180</v>
      </c>
      <c r="Q70" s="2">
        <v>1</v>
      </c>
      <c r="R70" s="2">
        <v>1000</v>
      </c>
      <c r="S70" s="2">
        <v>20000</v>
      </c>
      <c r="T70" s="2"/>
      <c r="V70" s="2" t="str">
        <f t="shared" si="20"/>
        <v>40101</v>
      </c>
    </row>
    <row r="71" spans="1:22">
      <c r="A71" s="2">
        <v>402</v>
      </c>
      <c r="B71" s="2" t="s">
        <v>193</v>
      </c>
      <c r="C71" s="2">
        <v>1</v>
      </c>
      <c r="D71" s="2">
        <v>5</v>
      </c>
      <c r="I71" s="2" t="s">
        <v>193</v>
      </c>
      <c r="J71" s="2">
        <v>2</v>
      </c>
      <c r="N71" s="2">
        <v>2</v>
      </c>
      <c r="O71" s="2">
        <v>180</v>
      </c>
      <c r="Q71" s="2">
        <v>1</v>
      </c>
      <c r="R71" s="2">
        <v>1000</v>
      </c>
      <c r="S71" s="2">
        <v>20000</v>
      </c>
      <c r="T71" s="2"/>
      <c r="V71" s="2" t="str">
        <f t="shared" si="20"/>
        <v>40201</v>
      </c>
    </row>
    <row r="72" spans="1:22">
      <c r="A72" s="2">
        <v>403</v>
      </c>
      <c r="B72" s="2" t="s">
        <v>194</v>
      </c>
      <c r="C72" s="2">
        <v>1</v>
      </c>
      <c r="D72" s="2">
        <v>5</v>
      </c>
      <c r="I72" s="2" t="s">
        <v>194</v>
      </c>
      <c r="J72" s="2">
        <v>3</v>
      </c>
      <c r="N72" s="2">
        <v>4</v>
      </c>
      <c r="O72" s="2">
        <v>180</v>
      </c>
      <c r="Q72" s="2">
        <v>1</v>
      </c>
      <c r="R72" s="2">
        <v>1000</v>
      </c>
      <c r="S72" s="2">
        <v>20000</v>
      </c>
      <c r="T72" s="2"/>
      <c r="V72" s="2" t="str">
        <f t="shared" si="20"/>
        <v>40301</v>
      </c>
    </row>
    <row r="73" spans="1:22">
      <c r="A73" s="2">
        <v>404</v>
      </c>
      <c r="B73" s="2" t="s">
        <v>195</v>
      </c>
      <c r="C73" s="2">
        <v>1</v>
      </c>
      <c r="D73" s="2">
        <v>5</v>
      </c>
      <c r="I73" s="2" t="s">
        <v>195</v>
      </c>
      <c r="J73" s="2">
        <v>4</v>
      </c>
      <c r="N73" s="2">
        <v>8</v>
      </c>
      <c r="O73" s="2">
        <v>180</v>
      </c>
      <c r="Q73" s="2">
        <v>1</v>
      </c>
      <c r="R73" s="2">
        <v>1000</v>
      </c>
      <c r="S73" s="2">
        <v>20000</v>
      </c>
      <c r="T73" s="2"/>
      <c r="V73" s="2" t="str">
        <f t="shared" si="20"/>
        <v>40401</v>
      </c>
    </row>
    <row r="74" spans="1:22">
      <c r="A74" s="2">
        <v>405</v>
      </c>
      <c r="B74" s="2" t="s">
        <v>196</v>
      </c>
      <c r="C74" s="2">
        <v>1</v>
      </c>
      <c r="D74" s="2">
        <v>5</v>
      </c>
      <c r="I74" s="2" t="s">
        <v>196</v>
      </c>
      <c r="J74" s="2">
        <v>5</v>
      </c>
      <c r="N74" s="2">
        <v>16</v>
      </c>
      <c r="O74" s="2">
        <v>180</v>
      </c>
      <c r="Q74" s="2">
        <v>1</v>
      </c>
      <c r="R74" s="2">
        <v>1000</v>
      </c>
      <c r="S74" s="2">
        <v>20000</v>
      </c>
      <c r="T74" s="2"/>
      <c r="V74" s="2" t="str">
        <f t="shared" si="20"/>
        <v>40501</v>
      </c>
    </row>
    <row r="75" spans="1:22">
      <c r="A75" s="2">
        <v>406</v>
      </c>
      <c r="B75" s="2" t="s">
        <v>197</v>
      </c>
      <c r="C75" s="2">
        <v>1</v>
      </c>
      <c r="D75" s="2">
        <v>5</v>
      </c>
      <c r="I75" s="2" t="s">
        <v>197</v>
      </c>
      <c r="J75" s="2">
        <v>6</v>
      </c>
      <c r="N75" s="2">
        <v>32</v>
      </c>
      <c r="O75" s="2">
        <v>180</v>
      </c>
      <c r="Q75" s="2">
        <v>1</v>
      </c>
      <c r="R75" s="2">
        <v>1000</v>
      </c>
      <c r="S75" s="2">
        <v>20000</v>
      </c>
      <c r="T75" s="2"/>
      <c r="V75" s="2" t="str">
        <f t="shared" si="20"/>
        <v>40601</v>
      </c>
    </row>
    <row r="76" spans="1:22">
      <c r="A76" s="2">
        <v>407</v>
      </c>
      <c r="B76" s="2" t="s">
        <v>198</v>
      </c>
      <c r="C76" s="2">
        <v>1</v>
      </c>
      <c r="D76" s="2">
        <v>5</v>
      </c>
      <c r="I76" s="2" t="s">
        <v>198</v>
      </c>
      <c r="J76" s="2">
        <v>7</v>
      </c>
      <c r="N76" s="2">
        <v>64</v>
      </c>
      <c r="O76" s="2">
        <v>180</v>
      </c>
      <c r="Q76" s="2">
        <v>1</v>
      </c>
      <c r="R76" s="2">
        <v>1000</v>
      </c>
      <c r="S76" s="2">
        <v>20000</v>
      </c>
      <c r="T76" s="2"/>
      <c r="V76" s="2" t="str">
        <f t="shared" si="20"/>
        <v>40701</v>
      </c>
    </row>
    <row r="77" spans="1:22">
      <c r="A77" s="2">
        <v>408</v>
      </c>
      <c r="B77" s="2" t="s">
        <v>199</v>
      </c>
      <c r="C77" s="2">
        <v>1</v>
      </c>
      <c r="D77" s="2">
        <v>5</v>
      </c>
      <c r="I77" s="2" t="s">
        <v>199</v>
      </c>
      <c r="J77" s="2">
        <v>8</v>
      </c>
      <c r="N77" s="2">
        <v>128</v>
      </c>
      <c r="O77" s="2">
        <v>180</v>
      </c>
      <c r="Q77" s="2">
        <v>1</v>
      </c>
      <c r="R77" s="2">
        <v>1000</v>
      </c>
      <c r="S77" s="2">
        <v>20000</v>
      </c>
      <c r="T77" s="2"/>
      <c r="V77" s="2" t="str">
        <f t="shared" si="20"/>
        <v>40801</v>
      </c>
    </row>
    <row r="78" spans="1:22">
      <c r="A78" s="2">
        <v>409</v>
      </c>
      <c r="B78" s="2" t="s">
        <v>200</v>
      </c>
      <c r="C78" s="2">
        <v>1</v>
      </c>
      <c r="D78" s="2">
        <v>5</v>
      </c>
      <c r="I78" s="2" t="s">
        <v>200</v>
      </c>
      <c r="J78" s="2">
        <v>9</v>
      </c>
      <c r="N78" s="2">
        <v>256</v>
      </c>
      <c r="O78" s="2">
        <v>180</v>
      </c>
      <c r="Q78" s="2">
        <v>1</v>
      </c>
      <c r="R78" s="2">
        <v>1000</v>
      </c>
      <c r="S78" s="2">
        <v>20000</v>
      </c>
      <c r="T78" s="2"/>
      <c r="V78" s="2" t="str">
        <f t="shared" si="20"/>
        <v>40901</v>
      </c>
    </row>
    <row r="79" spans="1:22">
      <c r="A79" s="2">
        <v>410</v>
      </c>
      <c r="B79" s="2" t="s">
        <v>201</v>
      </c>
      <c r="C79" s="2">
        <v>1</v>
      </c>
      <c r="D79" s="2">
        <v>5</v>
      </c>
      <c r="I79" s="2" t="s">
        <v>201</v>
      </c>
      <c r="J79" s="2">
        <v>10</v>
      </c>
      <c r="N79" s="2">
        <v>512</v>
      </c>
      <c r="O79" s="2">
        <v>180</v>
      </c>
      <c r="Q79" s="2">
        <v>1</v>
      </c>
      <c r="R79" s="2">
        <v>1000</v>
      </c>
      <c r="S79" s="2">
        <v>20000</v>
      </c>
      <c r="T79" s="2"/>
      <c r="V79" s="2" t="str">
        <f t="shared" si="20"/>
        <v>41001</v>
      </c>
    </row>
    <row r="80" spans="1:22">
      <c r="A80" s="2">
        <v>411</v>
      </c>
      <c r="B80" s="2" t="s">
        <v>202</v>
      </c>
      <c r="C80" s="2">
        <v>1</v>
      </c>
      <c r="D80" s="2">
        <v>5</v>
      </c>
      <c r="I80" s="2" t="s">
        <v>202</v>
      </c>
      <c r="J80" s="2">
        <v>11</v>
      </c>
      <c r="N80" s="2">
        <v>1024</v>
      </c>
      <c r="O80" s="2">
        <v>180</v>
      </c>
      <c r="Q80" s="2">
        <v>1</v>
      </c>
      <c r="R80" s="2">
        <v>1000</v>
      </c>
      <c r="S80" s="2">
        <v>20000</v>
      </c>
      <c r="T80" s="2"/>
      <c r="V80" s="2" t="str">
        <f t="shared" si="20"/>
        <v>41101</v>
      </c>
    </row>
    <row r="81" spans="1:22">
      <c r="A81" s="2">
        <v>412</v>
      </c>
      <c r="B81" s="2" t="s">
        <v>203</v>
      </c>
      <c r="C81" s="2">
        <v>1</v>
      </c>
      <c r="D81" s="2">
        <v>5</v>
      </c>
      <c r="I81" s="2" t="s">
        <v>203</v>
      </c>
      <c r="J81" s="2">
        <v>12</v>
      </c>
      <c r="N81" s="2">
        <v>2048</v>
      </c>
      <c r="O81" s="2">
        <v>180</v>
      </c>
      <c r="Q81" s="2">
        <v>1</v>
      </c>
      <c r="R81" s="2">
        <v>1000</v>
      </c>
      <c r="S81" s="2">
        <v>20000</v>
      </c>
      <c r="T81" s="2"/>
      <c r="V81" s="2" t="str">
        <f t="shared" si="20"/>
        <v>41201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文字表|Text</vt:lpstr>
      <vt:lpstr>英雄表1|Hero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2026-09-30T01:34:29Z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